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3-2024 ж\ПДФ\"/>
    </mc:Choice>
  </mc:AlternateContent>
  <bookViews>
    <workbookView xWindow="-105" yWindow="-105" windowWidth="19425" windowHeight="10305" activeTab="2"/>
  </bookViews>
  <sheets>
    <sheet name="Ботақан" sheetId="1" r:id="rId1"/>
    <sheet name="ЕРКЕМАЙ" sheetId="6" r:id="rId2"/>
    <sheet name="Алақай" sheetId="5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4" i="5" l="1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N34" i="5"/>
  <c r="O34" i="5"/>
  <c r="P34" i="5"/>
  <c r="M34" i="5"/>
  <c r="L34" i="5"/>
  <c r="K34" i="5"/>
  <c r="D34" i="5"/>
  <c r="E34" i="5"/>
  <c r="J34" i="5"/>
  <c r="I34" i="5"/>
  <c r="F34" i="5"/>
  <c r="C30" i="6"/>
  <c r="F35" i="5" l="1"/>
  <c r="G35" i="5"/>
  <c r="O35" i="5"/>
  <c r="P35" i="5"/>
  <c r="R35" i="5"/>
  <c r="S35" i="5"/>
  <c r="U35" i="5"/>
  <c r="V35" i="5"/>
  <c r="X35" i="5"/>
  <c r="Y35" i="5"/>
  <c r="AA35" i="5"/>
  <c r="AB35" i="5"/>
  <c r="AD35" i="5"/>
  <c r="AE35" i="5"/>
  <c r="AG35" i="5"/>
  <c r="AH35" i="5"/>
  <c r="AJ35" i="5"/>
  <c r="AK35" i="5"/>
  <c r="AM35" i="5"/>
  <c r="AN35" i="5"/>
  <c r="AP35" i="5"/>
  <c r="AQ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I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Y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D35" i="5" l="1"/>
  <c r="E35" i="5"/>
  <c r="H34" i="5"/>
  <c r="H35" i="5" s="1"/>
  <c r="I35" i="5"/>
  <c r="J35" i="5"/>
  <c r="K35" i="5"/>
  <c r="L35" i="5"/>
  <c r="M35" i="5"/>
  <c r="N35" i="5"/>
  <c r="Q35" i="5"/>
  <c r="T35" i="5"/>
  <c r="W35" i="5"/>
  <c r="Z35" i="5"/>
  <c r="AC35" i="5"/>
  <c r="AF35" i="5"/>
  <c r="AI35" i="5"/>
  <c r="AL35" i="5"/>
  <c r="AO35" i="5"/>
  <c r="AR35" i="5"/>
  <c r="AS35" i="5"/>
  <c r="AT35" i="5"/>
  <c r="AU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E52" i="6"/>
  <c r="E31" i="6"/>
  <c r="H31" i="6"/>
  <c r="K31" i="6"/>
  <c r="N31" i="6"/>
  <c r="Q31" i="6"/>
  <c r="T31" i="6"/>
  <c r="W31" i="6"/>
  <c r="Z31" i="6"/>
  <c r="AF31" i="6"/>
  <c r="AI31" i="6"/>
  <c r="AL31" i="6"/>
  <c r="AO31" i="6"/>
  <c r="AR31" i="6"/>
  <c r="AU31" i="6"/>
  <c r="BE31" i="6"/>
  <c r="BF31" i="6"/>
  <c r="BG31" i="6"/>
  <c r="BI31" i="6"/>
  <c r="BJ31" i="6"/>
  <c r="BK31" i="6"/>
  <c r="BM31" i="6"/>
  <c r="BS31" i="6"/>
  <c r="BV31" i="6"/>
  <c r="CB31" i="6"/>
  <c r="CC31" i="6"/>
  <c r="CE31" i="6"/>
  <c r="CH31" i="6"/>
  <c r="CI31" i="6"/>
  <c r="CK31" i="6"/>
  <c r="CL31" i="6"/>
  <c r="CM31" i="6"/>
  <c r="CN31" i="6"/>
  <c r="CO31" i="6"/>
  <c r="CP31" i="6"/>
  <c r="CQ31" i="6"/>
  <c r="CR31" i="6"/>
  <c r="CT31" i="6"/>
  <c r="CU31" i="6"/>
  <c r="CV31" i="6"/>
  <c r="CW31" i="6"/>
  <c r="CX31" i="6"/>
  <c r="CY31" i="6"/>
  <c r="CZ31" i="6"/>
  <c r="DA31" i="6"/>
  <c r="DB31" i="6"/>
  <c r="DC31" i="6"/>
  <c r="DF31" i="6"/>
  <c r="DI31" i="6"/>
  <c r="DL31" i="6"/>
  <c r="DM31" i="6"/>
  <c r="DN31" i="6"/>
  <c r="DO31" i="6"/>
  <c r="DQ31" i="6"/>
  <c r="DR31" i="6"/>
  <c r="DR30" i="6"/>
  <c r="DQ30" i="6"/>
  <c r="DP30" i="6"/>
  <c r="DP31" i="6" s="1"/>
  <c r="DO30" i="6"/>
  <c r="DN30" i="6"/>
  <c r="DM30" i="6"/>
  <c r="DL30" i="6"/>
  <c r="DK30" i="6"/>
  <c r="DK31" i="6" s="1"/>
  <c r="DJ30" i="6"/>
  <c r="DJ31" i="6" s="1"/>
  <c r="DI30" i="6"/>
  <c r="DH30" i="6"/>
  <c r="DH31" i="6" s="1"/>
  <c r="DG30" i="6"/>
  <c r="DG31" i="6" s="1"/>
  <c r="DF30" i="6"/>
  <c r="DE30" i="6"/>
  <c r="DE31" i="6" s="1"/>
  <c r="DD30" i="6"/>
  <c r="DD31" i="6" s="1"/>
  <c r="DC30" i="6"/>
  <c r="DB30" i="6"/>
  <c r="DA30" i="6"/>
  <c r="CZ30" i="6"/>
  <c r="CY30" i="6"/>
  <c r="CX30" i="6"/>
  <c r="CW30" i="6"/>
  <c r="CV30" i="6"/>
  <c r="CU30" i="6"/>
  <c r="CT30" i="6"/>
  <c r="CS30" i="6"/>
  <c r="CS31" i="6" s="1"/>
  <c r="CR30" i="6"/>
  <c r="CQ30" i="6"/>
  <c r="CP30" i="6"/>
  <c r="CO30" i="6"/>
  <c r="CN30" i="6"/>
  <c r="CM30" i="6"/>
  <c r="CL30" i="6"/>
  <c r="CK30" i="6"/>
  <c r="CJ30" i="6"/>
  <c r="CJ31" i="6" s="1"/>
  <c r="CI30" i="6"/>
  <c r="CH30" i="6"/>
  <c r="CG30" i="6"/>
  <c r="CG31" i="6" s="1"/>
  <c r="CF30" i="6"/>
  <c r="CF31" i="6" s="1"/>
  <c r="CE30" i="6"/>
  <c r="CD30" i="6"/>
  <c r="CD31" i="6" s="1"/>
  <c r="CC30" i="6"/>
  <c r="CB30" i="6"/>
  <c r="CA30" i="6"/>
  <c r="CA31" i="6" s="1"/>
  <c r="BZ30" i="6"/>
  <c r="BZ31" i="6" s="1"/>
  <c r="BY30" i="6"/>
  <c r="BY31" i="6" s="1"/>
  <c r="BX30" i="6"/>
  <c r="BX31" i="6" s="1"/>
  <c r="BW30" i="6"/>
  <c r="BW31" i="6" s="1"/>
  <c r="BV30" i="6"/>
  <c r="BU30" i="6"/>
  <c r="BU31" i="6" s="1"/>
  <c r="BT30" i="6"/>
  <c r="BT31" i="6" s="1"/>
  <c r="BS30" i="6"/>
  <c r="BR30" i="6"/>
  <c r="BR31" i="6" s="1"/>
  <c r="BQ30" i="6"/>
  <c r="BQ31" i="6" s="1"/>
  <c r="BP30" i="6"/>
  <c r="BP31" i="6" s="1"/>
  <c r="BO30" i="6"/>
  <c r="BO31" i="6" s="1"/>
  <c r="BN30" i="6"/>
  <c r="BN31" i="6" s="1"/>
  <c r="BM30" i="6"/>
  <c r="BL30" i="6"/>
  <c r="BL31" i="6" s="1"/>
  <c r="BK30" i="6"/>
  <c r="BJ30" i="6"/>
  <c r="BI30" i="6"/>
  <c r="BH30" i="6"/>
  <c r="BH31" i="6" s="1"/>
  <c r="BG30" i="6"/>
  <c r="BF30" i="6"/>
  <c r="BE30" i="6"/>
  <c r="BD30" i="6"/>
  <c r="BD31" i="6" s="1"/>
  <c r="BC30" i="6"/>
  <c r="BC31" i="6" s="1"/>
  <c r="BB30" i="6"/>
  <c r="BB31" i="6" s="1"/>
  <c r="BA30" i="6"/>
  <c r="BA31" i="6" s="1"/>
  <c r="AZ30" i="6"/>
  <c r="AZ31" i="6" s="1"/>
  <c r="AY30" i="6"/>
  <c r="AY31" i="6" s="1"/>
  <c r="AX30" i="6"/>
  <c r="AX31" i="6" s="1"/>
  <c r="AW30" i="6"/>
  <c r="AW31" i="6" s="1"/>
  <c r="AV30" i="6"/>
  <c r="AV31" i="6" s="1"/>
  <c r="AU30" i="6"/>
  <c r="AT30" i="6"/>
  <c r="AT31" i="6" s="1"/>
  <c r="AS30" i="6"/>
  <c r="AS31" i="6" s="1"/>
  <c r="AR30" i="6"/>
  <c r="AQ30" i="6"/>
  <c r="AQ31" i="6" s="1"/>
  <c r="AP30" i="6"/>
  <c r="AP31" i="6" s="1"/>
  <c r="AO30" i="6"/>
  <c r="AN30" i="6"/>
  <c r="AN31" i="6" s="1"/>
  <c r="AM30" i="6"/>
  <c r="AM31" i="6" s="1"/>
  <c r="AL30" i="6"/>
  <c r="AK30" i="6"/>
  <c r="AK31" i="6" s="1"/>
  <c r="AJ30" i="6"/>
  <c r="AJ31" i="6" s="1"/>
  <c r="AI30" i="6"/>
  <c r="AH30" i="6"/>
  <c r="AH31" i="6" s="1"/>
  <c r="AG30" i="6"/>
  <c r="AG31" i="6" s="1"/>
  <c r="AF30" i="6"/>
  <c r="AE30" i="6"/>
  <c r="AE31" i="6" s="1"/>
  <c r="AD30" i="6"/>
  <c r="AD31" i="6" s="1"/>
  <c r="AC30" i="6"/>
  <c r="AC31" i="6" s="1"/>
  <c r="AB30" i="6"/>
  <c r="AB31" i="6" s="1"/>
  <c r="AA30" i="6"/>
  <c r="AA31" i="6" s="1"/>
  <c r="Z30" i="6"/>
  <c r="Y30" i="6"/>
  <c r="Y31" i="6" s="1"/>
  <c r="X30" i="6"/>
  <c r="X31" i="6" s="1"/>
  <c r="W30" i="6"/>
  <c r="V30" i="6"/>
  <c r="V31" i="6" s="1"/>
  <c r="U30" i="6"/>
  <c r="U31" i="6" s="1"/>
  <c r="T30" i="6"/>
  <c r="S30" i="6"/>
  <c r="S31" i="6" s="1"/>
  <c r="R30" i="6"/>
  <c r="R31" i="6" s="1"/>
  <c r="Q30" i="6"/>
  <c r="P30" i="6"/>
  <c r="P31" i="6" s="1"/>
  <c r="O30" i="6"/>
  <c r="N30" i="6"/>
  <c r="M30" i="6"/>
  <c r="M31" i="6" s="1"/>
  <c r="L30" i="6"/>
  <c r="L31" i="6" s="1"/>
  <c r="K30" i="6"/>
  <c r="J30" i="6"/>
  <c r="J31" i="6" s="1"/>
  <c r="I30" i="6"/>
  <c r="I31" i="6" s="1"/>
  <c r="H30" i="6"/>
  <c r="G30" i="6"/>
  <c r="G31" i="6" s="1"/>
  <c r="F30" i="6"/>
  <c r="F31" i="6" s="1"/>
  <c r="E30" i="6"/>
  <c r="D30" i="6"/>
  <c r="D31" i="6" s="1"/>
  <c r="C31" i="6"/>
  <c r="D40" i="5" l="1"/>
  <c r="E40" i="5" s="1"/>
  <c r="D50" i="6"/>
  <c r="E50" i="6" s="1"/>
  <c r="D39" i="5"/>
  <c r="E39" i="5" s="1"/>
  <c r="D42" i="6"/>
  <c r="E42" i="6" s="1"/>
  <c r="D46" i="6"/>
  <c r="E46" i="6" s="1"/>
  <c r="O31" i="6"/>
  <c r="D38" i="6" s="1"/>
  <c r="E38" i="6" s="1"/>
  <c r="D34" i="6"/>
  <c r="E34" i="6" s="1"/>
  <c r="D35" i="6"/>
  <c r="E35" i="6" s="1"/>
  <c r="D39" i="6"/>
  <c r="E39" i="6" s="1"/>
  <c r="D43" i="6"/>
  <c r="E43" i="6" s="1"/>
  <c r="D47" i="6"/>
  <c r="E47" i="6" s="1"/>
  <c r="D51" i="6"/>
  <c r="E51" i="6" s="1"/>
  <c r="D36" i="6"/>
  <c r="E36" i="6" s="1"/>
  <c r="D40" i="6"/>
  <c r="E40" i="6" s="1"/>
  <c r="D44" i="6"/>
  <c r="E44" i="6" s="1"/>
  <c r="D48" i="6"/>
  <c r="E48" i="6" s="1"/>
  <c r="D52" i="6"/>
  <c r="D43" i="5" l="1"/>
  <c r="E43" i="5" s="1"/>
  <c r="D46" i="5"/>
  <c r="E46" i="5" s="1"/>
  <c r="D51" i="5"/>
  <c r="E51" i="5" s="1"/>
  <c r="D56" i="5"/>
  <c r="E56" i="5" s="1"/>
  <c r="D48" i="5"/>
  <c r="E48" i="5" s="1"/>
  <c r="D54" i="5"/>
  <c r="E54" i="5" s="1"/>
  <c r="D55" i="5"/>
  <c r="E55" i="5" s="1"/>
  <c r="D50" i="5"/>
  <c r="E50" i="5" s="1"/>
  <c r="D42" i="5"/>
  <c r="E42" i="5" s="1"/>
  <c r="D44" i="5"/>
  <c r="E44" i="5" s="1"/>
  <c r="D47" i="5"/>
  <c r="E47" i="5" s="1"/>
  <c r="D52" i="5"/>
  <c r="E52" i="5" s="1"/>
  <c r="D35" i="1" l="1"/>
  <c r="D36" i="1" s="1"/>
  <c r="E35" i="1"/>
  <c r="E36" i="1" s="1"/>
  <c r="F35" i="1"/>
  <c r="F36" i="1" s="1"/>
  <c r="G35" i="1"/>
  <c r="G36" i="1" s="1"/>
  <c r="H35" i="1"/>
  <c r="H36" i="1" s="1"/>
  <c r="I35" i="1"/>
  <c r="I36" i="1" s="1"/>
  <c r="J35" i="1"/>
  <c r="J36" i="1" s="1"/>
  <c r="K35" i="1"/>
  <c r="K36" i="1" s="1"/>
  <c r="L35" i="1"/>
  <c r="L36" i="1" s="1"/>
  <c r="M35" i="1"/>
  <c r="M36" i="1" s="1"/>
  <c r="N35" i="1"/>
  <c r="N36" i="1" s="1"/>
  <c r="O35" i="1"/>
  <c r="O36" i="1" s="1"/>
  <c r="P35" i="1"/>
  <c r="P36" i="1" s="1"/>
  <c r="Q35" i="1"/>
  <c r="Q36" i="1" s="1"/>
  <c r="R35" i="1"/>
  <c r="R36" i="1" s="1"/>
  <c r="S35" i="1"/>
  <c r="S36" i="1" s="1"/>
  <c r="T35" i="1"/>
  <c r="T36" i="1" s="1"/>
  <c r="U35" i="1"/>
  <c r="U36" i="1" s="1"/>
  <c r="V35" i="1"/>
  <c r="V36" i="1" s="1"/>
  <c r="W35" i="1"/>
  <c r="W36" i="1" s="1"/>
  <c r="X35" i="1"/>
  <c r="X36" i="1" s="1"/>
  <c r="Y35" i="1"/>
  <c r="Y36" i="1" s="1"/>
  <c r="Z35" i="1"/>
  <c r="Z36" i="1" s="1"/>
  <c r="AA35" i="1"/>
  <c r="AA36" i="1" s="1"/>
  <c r="AB35" i="1"/>
  <c r="AB36" i="1" s="1"/>
  <c r="AC35" i="1"/>
  <c r="AC36" i="1" s="1"/>
  <c r="AD35" i="1"/>
  <c r="AD36" i="1" s="1"/>
  <c r="AE35" i="1"/>
  <c r="AE36" i="1" s="1"/>
  <c r="AF35" i="1"/>
  <c r="AF36" i="1" s="1"/>
  <c r="AG35" i="1"/>
  <c r="AG36" i="1" s="1"/>
  <c r="AH35" i="1"/>
  <c r="AH36" i="1" s="1"/>
  <c r="AI35" i="1"/>
  <c r="AI36" i="1" s="1"/>
  <c r="AJ35" i="1"/>
  <c r="AJ36" i="1" s="1"/>
  <c r="AK35" i="1"/>
  <c r="AK36" i="1" s="1"/>
  <c r="AL35" i="1"/>
  <c r="AL36" i="1" s="1"/>
  <c r="AM35" i="1"/>
  <c r="AM36" i="1" s="1"/>
  <c r="AN35" i="1"/>
  <c r="AN36" i="1" s="1"/>
  <c r="AO35" i="1"/>
  <c r="AO36" i="1" s="1"/>
  <c r="AP35" i="1"/>
  <c r="AP36" i="1" s="1"/>
  <c r="AQ35" i="1"/>
  <c r="AQ36" i="1" s="1"/>
  <c r="AR35" i="1"/>
  <c r="AR36" i="1" s="1"/>
  <c r="AS35" i="1"/>
  <c r="AS36" i="1" s="1"/>
  <c r="AT35" i="1"/>
  <c r="AT36" i="1" s="1"/>
  <c r="AU35" i="1"/>
  <c r="AU36" i="1" s="1"/>
  <c r="AV35" i="1"/>
  <c r="AV36" i="1" s="1"/>
  <c r="AW35" i="1"/>
  <c r="AW36" i="1" s="1"/>
  <c r="AX35" i="1"/>
  <c r="AX36" i="1" s="1"/>
  <c r="AY35" i="1"/>
  <c r="AY36" i="1" s="1"/>
  <c r="AZ35" i="1"/>
  <c r="AZ36" i="1" s="1"/>
  <c r="BA35" i="1"/>
  <c r="BA36" i="1" s="1"/>
  <c r="BB35" i="1"/>
  <c r="BB36" i="1" s="1"/>
  <c r="BC35" i="1"/>
  <c r="BC36" i="1" s="1"/>
  <c r="BD35" i="1"/>
  <c r="BD36" i="1" s="1"/>
  <c r="BE35" i="1"/>
  <c r="BE36" i="1" s="1"/>
  <c r="BF35" i="1"/>
  <c r="BF36" i="1" s="1"/>
  <c r="BG35" i="1"/>
  <c r="BG36" i="1" s="1"/>
  <c r="BH35" i="1"/>
  <c r="BH36" i="1" s="1"/>
  <c r="BI35" i="1"/>
  <c r="BI36" i="1" s="1"/>
  <c r="BJ35" i="1"/>
  <c r="BJ36" i="1" s="1"/>
  <c r="BK35" i="1"/>
  <c r="BK36" i="1" s="1"/>
  <c r="BL35" i="1"/>
  <c r="BL36" i="1" s="1"/>
  <c r="BM35" i="1"/>
  <c r="BM36" i="1" s="1"/>
  <c r="BN35" i="1"/>
  <c r="BN36" i="1" s="1"/>
  <c r="BO35" i="1"/>
  <c r="BO36" i="1" s="1"/>
  <c r="BP35" i="1"/>
  <c r="BP36" i="1" s="1"/>
  <c r="BQ35" i="1"/>
  <c r="BQ36" i="1" s="1"/>
  <c r="BR35" i="1"/>
  <c r="BR36" i="1" s="1"/>
  <c r="BS35" i="1"/>
  <c r="BS36" i="1" s="1"/>
  <c r="BT35" i="1"/>
  <c r="BT36" i="1" s="1"/>
  <c r="BU35" i="1"/>
  <c r="BU36" i="1" s="1"/>
  <c r="BV35" i="1"/>
  <c r="BV36" i="1" s="1"/>
  <c r="BW35" i="1"/>
  <c r="BW36" i="1" s="1"/>
  <c r="BX35" i="1"/>
  <c r="BX36" i="1" s="1"/>
  <c r="BY35" i="1"/>
  <c r="BY36" i="1" s="1"/>
  <c r="BZ35" i="1"/>
  <c r="BZ36" i="1" s="1"/>
  <c r="CA35" i="1"/>
  <c r="CA36" i="1" s="1"/>
  <c r="CB35" i="1"/>
  <c r="CB36" i="1" s="1"/>
  <c r="CC35" i="1"/>
  <c r="CC36" i="1" s="1"/>
  <c r="CD35" i="1"/>
  <c r="CD36" i="1" s="1"/>
  <c r="CE35" i="1"/>
  <c r="CE36" i="1" s="1"/>
  <c r="CF35" i="1"/>
  <c r="CF36" i="1" s="1"/>
  <c r="CG35" i="1"/>
  <c r="CG36" i="1" s="1"/>
  <c r="CH35" i="1"/>
  <c r="CH36" i="1" s="1"/>
  <c r="CI35" i="1"/>
  <c r="CI36" i="1" s="1"/>
  <c r="CJ35" i="1"/>
  <c r="CJ36" i="1" s="1"/>
  <c r="CK35" i="1"/>
  <c r="CK36" i="1" s="1"/>
  <c r="CL35" i="1"/>
  <c r="CL36" i="1" s="1"/>
  <c r="CM35" i="1"/>
  <c r="CM36" i="1" s="1"/>
  <c r="CN35" i="1"/>
  <c r="CN36" i="1" s="1"/>
  <c r="CO35" i="1"/>
  <c r="CO36" i="1" s="1"/>
  <c r="CP35" i="1"/>
  <c r="CP36" i="1" s="1"/>
  <c r="CQ35" i="1"/>
  <c r="CQ36" i="1" s="1"/>
  <c r="CR35" i="1"/>
  <c r="CR36" i="1" s="1"/>
  <c r="CS35" i="1"/>
  <c r="CS36" i="1" s="1"/>
  <c r="CT35" i="1"/>
  <c r="CT36" i="1" s="1"/>
  <c r="CU35" i="1"/>
  <c r="CU36" i="1" s="1"/>
  <c r="CV35" i="1"/>
  <c r="CV36" i="1" s="1"/>
  <c r="CW35" i="1"/>
  <c r="CW36" i="1" s="1"/>
  <c r="CX35" i="1"/>
  <c r="CX36" i="1" s="1"/>
  <c r="CY35" i="1"/>
  <c r="CY36" i="1" s="1"/>
  <c r="CZ35" i="1"/>
  <c r="CZ36" i="1" s="1"/>
  <c r="DA35" i="1"/>
  <c r="DA36" i="1" s="1"/>
  <c r="DB35" i="1"/>
  <c r="DB36" i="1" s="1"/>
  <c r="DC35" i="1"/>
  <c r="DC36" i="1" s="1"/>
  <c r="DD35" i="1"/>
  <c r="DD36" i="1" s="1"/>
  <c r="DE35" i="1"/>
  <c r="DE36" i="1" s="1"/>
  <c r="DF35" i="1"/>
  <c r="DF36" i="1" s="1"/>
  <c r="DG35" i="1"/>
  <c r="DG36" i="1" s="1"/>
  <c r="DH35" i="1"/>
  <c r="DH36" i="1" s="1"/>
  <c r="DI35" i="1"/>
  <c r="DI36" i="1" s="1"/>
  <c r="DJ35" i="1"/>
  <c r="DJ36" i="1" s="1"/>
  <c r="DK35" i="1"/>
  <c r="DK36" i="1" s="1"/>
  <c r="DL35" i="1"/>
  <c r="DL36" i="1" s="1"/>
  <c r="DM35" i="1"/>
  <c r="DM36" i="1" s="1"/>
  <c r="DN35" i="1"/>
  <c r="DN36" i="1" s="1"/>
  <c r="DO35" i="1"/>
  <c r="DO36" i="1" s="1"/>
  <c r="C35" i="1"/>
  <c r="C36" i="1" s="1"/>
  <c r="D39" i="1" l="1"/>
  <c r="E39" i="1" s="1"/>
  <c r="D40" i="1"/>
  <c r="E40" i="1" s="1"/>
  <c r="D51" i="1"/>
  <c r="E51" i="1" s="1"/>
  <c r="D56" i="1"/>
  <c r="E56" i="1" s="1"/>
  <c r="D49" i="1"/>
  <c r="E49" i="1" s="1"/>
  <c r="D45" i="1"/>
  <c r="E45" i="1" s="1"/>
  <c r="D55" i="1"/>
  <c r="E55" i="1" s="1"/>
  <c r="D53" i="1"/>
  <c r="E53" i="1" s="1"/>
  <c r="D48" i="1"/>
  <c r="E48" i="1" s="1"/>
  <c r="D44" i="1"/>
  <c r="E44" i="1" s="1"/>
  <c r="D41" i="1"/>
  <c r="E41" i="1" s="1"/>
  <c r="D47" i="1"/>
  <c r="E47" i="1" s="1"/>
  <c r="D43" i="1"/>
  <c r="E43" i="1" s="1"/>
  <c r="D52" i="1"/>
  <c r="E52" i="1" s="1"/>
  <c r="D57" i="1"/>
  <c r="E57" i="1" s="1"/>
  <c r="C35" i="5" l="1"/>
  <c r="D38" i="5" s="1"/>
  <c r="E38" i="5" s="1"/>
  <c r="C34" i="5"/>
</calcChain>
</file>

<file path=xl/sharedStrings.xml><?xml version="1.0" encoding="utf-8"?>
<sst xmlns="http://schemas.openxmlformats.org/spreadsheetml/2006/main" count="943" uniqueCount="733">
  <si>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</si>
  <si>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</si>
  <si>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</si>
  <si>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</si>
  <si>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</si>
  <si>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</si>
  <si>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</si>
  <si>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</si>
  <si>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</si>
  <si>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</si>
  <si>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</si>
  <si>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</si>
  <si>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</si>
  <si>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</si>
  <si>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</si>
  <si>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</si>
  <si>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</si>
  <si>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</si>
  <si>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</si>
  <si>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</si>
  <si>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</si>
  <si>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</si>
  <si>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</si>
  <si>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</si>
  <si>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</si>
  <si>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</si>
  <si>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</si>
  <si>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</si>
  <si>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</si>
  <si>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</si>
  <si>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</si>
  <si>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</si>
  <si>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</si>
  <si>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</si>
  <si>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</si>
  <si>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</si>
  <si>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</si>
  <si>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</si>
  <si>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</si>
  <si>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</si>
  <si>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</si>
  <si>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</si>
  <si>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</si>
  <si>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</si>
  <si>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</si>
  <si>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</si>
  <si>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</si>
  <si>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</si>
  <si>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</si>
  <si>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</si>
  <si>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</si>
  <si>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</si>
  <si>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</si>
  <si>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</si>
  <si>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</si>
  <si>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</si>
  <si>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</si>
  <si>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</si>
  <si>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</si>
  <si>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</si>
  <si>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</si>
  <si>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</si>
  <si>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</si>
  <si>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</si>
  <si>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</si>
  <si>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</si>
  <si>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</si>
  <si>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</si>
  <si>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</si>
  <si>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</si>
  <si>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</si>
  <si>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</si>
  <si>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</si>
  <si>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</si>
  <si>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</si>
  <si>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</si>
  <si>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</si>
  <si>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</si>
  <si>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</si>
  <si>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</si>
  <si>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</si>
  <si>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</si>
  <si>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</si>
  <si>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</si>
  <si>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</si>
  <si>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</si>
  <si>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</si>
  <si>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</si>
  <si>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</si>
  <si>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</si>
  <si>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</si>
  <si>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</si>
  <si>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</si>
  <si>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</si>
  <si>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</si>
  <si>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</si>
  <si>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</si>
  <si>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</si>
  <si>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</si>
  <si>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</si>
  <si>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</si>
  <si>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</si>
  <si>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</si>
  <si>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</si>
  <si>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</si>
  <si>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</si>
  <si>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</si>
  <si>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</si>
  <si>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</si>
  <si>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</si>
  <si>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</si>
  <si>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</si>
  <si>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</si>
  <si>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</si>
  <si>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</si>
  <si>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</si>
  <si>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</si>
  <si>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</si>
  <si>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</si>
  <si>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</si>
  <si>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</si>
  <si>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</si>
  <si>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</si>
  <si>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</si>
  <si>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</si>
  <si>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</si>
  <si>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</si>
  <si>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</si>
  <si>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</si>
  <si>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</si>
  <si>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</si>
  <si>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</si>
  <si>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</si>
  <si>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</si>
  <si>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</si>
  <si>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</si>
  <si>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</si>
  <si>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</si>
  <si>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</si>
  <si>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</si>
  <si>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</si>
  <si>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</si>
  <si>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</si>
  <si>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</si>
  <si>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</si>
  <si>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</si>
  <si>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</si>
  <si>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</si>
  <si>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</si>
  <si>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</si>
  <si>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</si>
  <si>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</si>
  <si>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</si>
  <si>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</si>
  <si>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</si>
  <si>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</si>
  <si>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</si>
  <si>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</si>
  <si>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</si>
  <si>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</si>
  <si>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</si>
  <si>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</si>
  <si>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</si>
  <si>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</si>
  <si>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</si>
  <si>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</si>
  <si>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</si>
  <si>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</si>
  <si>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</si>
  <si>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</si>
  <si>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</si>
  <si>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</si>
  <si>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</si>
  <si>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</si>
  <si>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</si>
  <si>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</si>
  <si>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</si>
  <si>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</si>
  <si>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</si>
  <si>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</si>
  <si>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</si>
  <si>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</si>
  <si>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</si>
  <si>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</si>
  <si>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</si>
  <si>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</si>
  <si>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</si>
  <si>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</si>
  <si>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</si>
  <si>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</si>
  <si>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</si>
  <si>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</si>
  <si>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</si>
  <si>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</si>
  <si>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</si>
  <si>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</si>
  <si>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білмейді</t>
  </si>
  <si>
    <t>ішінара қолданады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</si>
  <si>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</si>
  <si>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</si>
  <si>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</si>
  <si>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</si>
  <si>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</si>
  <si>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</si>
  <si>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</si>
  <si>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</si>
  <si>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</si>
  <si>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</si>
  <si>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</si>
  <si>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</si>
  <si>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</si>
  <si>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</si>
  <si>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</si>
  <si>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</si>
  <si>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</si>
  <si>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</si>
  <si>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</si>
  <si>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</si>
  <si>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</si>
  <si>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</si>
  <si>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</si>
  <si>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</si>
  <si>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</si>
  <si>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</si>
  <si>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</si>
  <si>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</si>
  <si>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</si>
  <si>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</si>
  <si>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</si>
  <si>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</si>
  <si>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</si>
  <si>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</si>
  <si>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</si>
  <si>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</si>
  <si>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</si>
  <si>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</si>
  <si>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</si>
  <si>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</si>
  <si>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</si>
  <si>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</si>
  <si>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</si>
  <si>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</si>
  <si>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</si>
  <si>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</si>
  <si>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</si>
  <si>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</si>
  <si>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</si>
  <si>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</si>
  <si>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</si>
  <si>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</si>
  <si>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</si>
  <si>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</si>
  <si>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</si>
  <si>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</si>
  <si>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</si>
  <si>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</si>
  <si>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</si>
  <si>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</si>
  <si>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ішінара анықтайды</t>
  </si>
  <si>
    <t>орналастыруға тырысады</t>
  </si>
  <si>
    <t>орналастырады және желімдейді</t>
  </si>
  <si>
    <t>ішінара тыңдайды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</si>
  <si>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</si>
  <si>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</si>
  <si>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</si>
  <si>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</si>
  <si>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</si>
  <si>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</si>
  <si>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</si>
  <si>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</si>
  <si>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</si>
  <si>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</si>
  <si>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</si>
  <si>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</si>
  <si>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</si>
  <si>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</si>
  <si>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</si>
  <si>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</si>
  <si>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</si>
  <si>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</si>
  <si>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</si>
  <si>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</si>
  <si>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</si>
  <si>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</si>
  <si>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</si>
  <si>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</si>
  <si>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</si>
  <si>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</si>
  <si>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</si>
  <si>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</si>
  <si>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</si>
  <si>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</si>
  <si>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</si>
  <si>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</si>
  <si>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</si>
  <si>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</si>
  <si>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</si>
  <si>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</si>
  <si>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</si>
  <si>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</si>
  <si>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</si>
  <si>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</si>
  <si>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</si>
  <si>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</si>
  <si>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</si>
  <si>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</si>
  <si>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</si>
  <si>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</si>
  <si>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</si>
  <si>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</si>
  <si>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</si>
  <si>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</si>
  <si>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</si>
  <si>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</si>
  <si>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</si>
  <si>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</si>
  <si>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</si>
  <si>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</si>
  <si>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</si>
  <si>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</si>
  <si>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</si>
  <si>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</si>
  <si>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</si>
  <si>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</si>
  <si>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</si>
  <si>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</si>
  <si>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</si>
  <si>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</si>
  <si>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</si>
  <si>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</si>
  <si>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</si>
  <si>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</si>
  <si>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</si>
  <si>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</si>
  <si>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</si>
  <si>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</si>
  <si>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</si>
  <si>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</si>
  <si>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</si>
  <si>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</si>
  <si>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</si>
  <si>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</si>
  <si>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</si>
  <si>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</si>
  <si>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</si>
  <si>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</si>
  <si>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</si>
  <si>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</si>
  <si>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</si>
  <si>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</si>
  <si>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</si>
  <si>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</si>
  <si>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</si>
  <si>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</si>
  <si>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</si>
  <si>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</si>
  <si>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</si>
  <si>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</si>
  <si>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</si>
  <si>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</si>
  <si>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</si>
  <si>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</si>
  <si>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</si>
  <si>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</si>
  <si>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</si>
  <si>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</si>
  <si>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</si>
  <si>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</si>
  <si>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</si>
  <si>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</si>
  <si>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</si>
  <si>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</si>
  <si>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</si>
  <si>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</si>
  <si>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</si>
  <si>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</si>
  <si>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</si>
  <si>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</si>
  <si>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</si>
  <si>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</si>
  <si>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</si>
  <si>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</si>
  <si>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</si>
  <si>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</si>
  <si>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</si>
  <si>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</si>
  <si>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</si>
  <si>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</si>
  <si>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</si>
  <si>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</si>
  <si>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</si>
  <si>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</si>
  <si>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</si>
  <si>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</si>
  <si>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</si>
  <si>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</si>
  <si>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</si>
  <si>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</si>
  <si>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</si>
  <si>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</si>
  <si>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</si>
  <si>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</si>
  <si>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</si>
  <si>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</si>
  <si>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дене жаттығуларын орындауға қызығушылық танытады, ересектердің көмегімен өзін ретке келтіреді</t>
  </si>
  <si>
    <t xml:space="preserve"> </t>
  </si>
  <si>
    <t xml:space="preserve">                                  Оқу жылы:   2023-2024                          Топ: Ботақан                 Өткізу кезеңі:бастапқы                                  Өткізу мерзімі:қыркүйек</t>
  </si>
  <si>
    <t xml:space="preserve">                                  кіші топқа арналған (2 жастағы балалар) бақылау парағы</t>
  </si>
  <si>
    <t xml:space="preserve">                                  Ересек тобына арналған (3 жастағы балалар) бақылау парағы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</si>
  <si>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</si>
  <si>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</si>
  <si>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</si>
  <si>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</si>
  <si>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</si>
  <si>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</si>
  <si>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</si>
  <si>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</si>
  <si>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</si>
  <si>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</si>
  <si>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</si>
  <si>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</si>
  <si>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</si>
  <si>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</si>
  <si>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</si>
  <si>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</si>
  <si>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</si>
  <si>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</si>
  <si>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</si>
  <si>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</si>
  <si>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</si>
  <si>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</si>
  <si>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</si>
  <si>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</si>
  <si>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</si>
  <si>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</si>
  <si>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</si>
  <si>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</si>
  <si>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</si>
  <si>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</si>
  <si>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</si>
  <si>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</si>
  <si>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</si>
  <si>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</si>
  <si>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</si>
  <si>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</si>
  <si>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</si>
  <si>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</si>
  <si>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</si>
  <si>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</si>
  <si>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</si>
  <si>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</si>
  <si>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</si>
  <si>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</si>
  <si>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</si>
  <si>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</si>
  <si>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</si>
  <si>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</si>
  <si>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</si>
  <si>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</si>
  <si>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</si>
  <si>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</si>
  <si>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</si>
  <si>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</si>
  <si>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</si>
  <si>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</si>
  <si>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</si>
  <si>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</si>
  <si>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</si>
  <si>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</si>
  <si>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</si>
  <si>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</si>
  <si>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</si>
  <si>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</si>
  <si>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</si>
  <si>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</si>
  <si>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</si>
  <si>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</si>
  <si>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</si>
  <si>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</si>
  <si>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</si>
  <si>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</si>
  <si>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</si>
  <si>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</si>
  <si>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</si>
  <si>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</si>
  <si>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</si>
  <si>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</si>
  <si>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</si>
  <si>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</si>
  <si>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</si>
  <si>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</si>
  <si>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</si>
  <si>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</si>
  <si>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</si>
  <si>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</si>
  <si>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</si>
  <si>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</si>
  <si>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</si>
  <si>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</si>
  <si>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</si>
  <si>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</si>
  <si>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</si>
  <si>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</si>
  <si>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</si>
  <si>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</si>
  <si>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</si>
  <si>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</si>
  <si>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</si>
  <si>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</si>
  <si>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</si>
  <si>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</si>
  <si>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</si>
  <si>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</si>
  <si>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</si>
  <si>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</si>
  <si>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</si>
  <si>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</si>
  <si>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</si>
  <si>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</si>
  <si>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</si>
  <si>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</si>
  <si>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</si>
  <si>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</si>
  <si>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</si>
  <si>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</si>
  <si>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</si>
  <si>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</si>
  <si>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</si>
  <si>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</si>
  <si>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</si>
  <si>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</si>
  <si>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</si>
  <si>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</si>
  <si>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</si>
  <si>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</si>
  <si>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</si>
  <si>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</si>
  <si>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</si>
  <si>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</si>
  <si>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</si>
  <si>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</si>
  <si>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</si>
  <si>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</si>
  <si>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</si>
  <si>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</si>
  <si>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</si>
  <si>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</si>
  <si>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</si>
  <si>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</si>
  <si>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</si>
  <si>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</si>
  <si>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</si>
  <si>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</si>
  <si>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</si>
  <si>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</si>
  <si>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</si>
  <si>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</si>
  <si>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</si>
  <si>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</si>
  <si>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</si>
  <si>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</si>
  <si>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</si>
  <si>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</si>
  <si>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</si>
  <si>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</si>
  <si>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</si>
  <si>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</si>
  <si>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</si>
  <si>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</si>
  <si>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</si>
  <si>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</si>
  <si>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</si>
  <si>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</si>
  <si>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</si>
  <si>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</si>
  <si>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</si>
  <si>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</si>
  <si>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</si>
  <si>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</si>
  <si>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</si>
  <si>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</si>
  <si>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</si>
  <si>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</si>
  <si>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</si>
  <si>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</si>
  <si>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</si>
  <si>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</si>
  <si>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</si>
  <si>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</si>
  <si>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</si>
  <si>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</si>
  <si>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</si>
  <si>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</si>
  <si>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</si>
  <si>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</si>
  <si>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</si>
  <si>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</si>
  <si>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</si>
  <si>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</si>
  <si>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</si>
  <si>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</si>
  <si>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</si>
  <si>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</si>
  <si>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</si>
  <si>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</si>
  <si>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</si>
  <si>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</si>
  <si>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</si>
  <si>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</si>
  <si>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</si>
  <si>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</si>
  <si>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</si>
  <si>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</si>
  <si>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</si>
  <si>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</si>
  <si>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</si>
  <si>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</si>
  <si>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</si>
  <si>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</si>
  <si>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</si>
  <si>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</si>
  <si>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</si>
  <si>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</si>
  <si>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</si>
  <si>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</si>
  <si>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</si>
  <si>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</si>
  <si>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</si>
  <si>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</si>
  <si>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</si>
  <si>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</si>
  <si>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</si>
  <si>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</si>
  <si>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</si>
  <si>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</si>
  <si>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</si>
  <si>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</si>
  <si>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</si>
  <si>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</si>
  <si>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</si>
  <si>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</si>
  <si>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</si>
  <si>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</si>
  <si>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</si>
  <si>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</si>
  <si>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</si>
  <si>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</si>
  <si>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</si>
  <si>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</si>
  <si>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</si>
  <si>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</si>
  <si>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</si>
  <si>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</si>
  <si>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</si>
  <si>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</si>
  <si>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</si>
  <si>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</si>
  <si>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</si>
  <si>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</si>
  <si>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</si>
  <si>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</si>
  <si>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</si>
  <si>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</si>
  <si>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</si>
  <si>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2023-2024                   Топ: Алақай              Өткізу кезеңі: бастапқы        Өткізу мерзімі:қыркүйек</t>
  </si>
  <si>
    <t>Амантай Алинур Азатұлы</t>
  </si>
  <si>
    <t>Арман Ұлжан</t>
  </si>
  <si>
    <t>Азидолла Айнара Дарханқызы</t>
  </si>
  <si>
    <t>Елжанов Абдурохман</t>
  </si>
  <si>
    <t>Берік Айсана Айдарқызы</t>
  </si>
  <si>
    <t>Танат Әли</t>
  </si>
  <si>
    <t>Ғарифолла Медина Мейрамбекқызы</t>
  </si>
  <si>
    <t>Ғайнолла Айлин Біржанқызы</t>
  </si>
  <si>
    <t>Нұрбергенұлы Нұрислам</t>
  </si>
  <si>
    <t>Қатимуллаев Алинур Ануарович</t>
  </si>
  <si>
    <t>Мақсот Еркемай Еркебұланқызы</t>
  </si>
  <si>
    <t>Зинолла Ахмет Ерболұлы</t>
  </si>
  <si>
    <t>Самат Төрехан Ернарұлы</t>
  </si>
  <si>
    <t>Асхатов Тәуекел</t>
  </si>
  <si>
    <t>Ибрай Ерасыл Ерболұлы</t>
  </si>
  <si>
    <t>Орынбасар Али-Ахмад Ерланұлы</t>
  </si>
  <si>
    <t>Талап Жанерке Қанатқызы</t>
  </si>
  <si>
    <t>Хамидолла Раяна</t>
  </si>
  <si>
    <t>Нұрболатова Асылым</t>
  </si>
  <si>
    <t>Бауыржан Шахсұлтан</t>
  </si>
  <si>
    <t>Абусихов Ибрахим</t>
  </si>
  <si>
    <t>Максимов Нұрали</t>
  </si>
  <si>
    <t>Нұрғожа Мақпал</t>
  </si>
  <si>
    <t>Нұрлан Разия</t>
  </si>
  <si>
    <t>Серікұлы Джахангир</t>
  </si>
  <si>
    <t>Тілеугалиева Аяулым</t>
  </si>
  <si>
    <t>Төлеген Хадиша</t>
  </si>
  <si>
    <t>Асқар Аилин</t>
  </si>
  <si>
    <t>Алтынбай Тахир</t>
  </si>
  <si>
    <t>Мазхар Али-Арслан</t>
  </si>
  <si>
    <t>Максутова Асем</t>
  </si>
  <si>
    <t>Хабиболатова Аяулым</t>
  </si>
  <si>
    <t>Адилова Нармин</t>
  </si>
  <si>
    <t>Ерсұлтанұлы Ерасыл</t>
  </si>
  <si>
    <t>Асқар Нарын</t>
  </si>
  <si>
    <t>Қайратұлы Абу Мансур</t>
  </si>
  <si>
    <t>Сембай Нұриидин</t>
  </si>
  <si>
    <t>Серік Имран</t>
  </si>
  <si>
    <t>Бақыт Ибраһим</t>
  </si>
  <si>
    <t>Нәсіпқали Назар</t>
  </si>
  <si>
    <t>Арманнұлы Алиунур</t>
  </si>
  <si>
    <t xml:space="preserve">                                  ортаңғы тобына арналған (2 жастағы балалар) бақылау парағы</t>
  </si>
  <si>
    <t xml:space="preserve">                                  Оқу жылы: 2023-2024                Топ: Еркемай             Өткізу кезеңі:бастапқы          Өткізу мерзімі: қыркүйек</t>
  </si>
  <si>
    <t>Азидолла Аруназ Дарханқызы</t>
  </si>
  <si>
    <t>Акедилова Нұрай Қайратқызы</t>
  </si>
  <si>
    <t>Асқаров Айбек Асланбекович</t>
  </si>
  <si>
    <t>Асқар Заңғар Қайсарұлы</t>
  </si>
  <si>
    <t>Әлібек Ханшайым Мирасқызы</t>
  </si>
  <si>
    <t>Булатова Аяла Алтынбекқызы</t>
  </si>
  <si>
    <t>Бауыржан Расул Бейімбетұлы</t>
  </si>
  <si>
    <t>Бимағамбет Елназар Ерболұлы</t>
  </si>
  <si>
    <t>Берік Айлана Айдарқызы</t>
  </si>
  <si>
    <t>Жаңабай Әлихан Әділханұлы</t>
  </si>
  <si>
    <t>Қанатқали Санжар Нұрлыбекұлы</t>
  </si>
  <si>
    <t>Қайырғали Айша Берікқалиқызы</t>
  </si>
  <si>
    <t>Марат Диас Саматұлы</t>
  </si>
  <si>
    <t>Мизам Инабат Арнұрқызы</t>
  </si>
  <si>
    <t>Нургазин Мухаммед Бейімбетович</t>
  </si>
  <si>
    <t>Сабит Ғалия Чапайқызы</t>
  </si>
  <si>
    <t>Танат Мұхаммед Мамырбекқызы</t>
  </si>
  <si>
    <t>Бекболат Әнуар Нұрланұлы</t>
  </si>
  <si>
    <t xml:space="preserve">Нәсіпқали Нұрайым Нұралықызы </t>
  </si>
  <si>
    <t>Сембай Айым Сейтжанқызы</t>
  </si>
  <si>
    <t xml:space="preserve">Сұңғат Раяна Арнатқызы </t>
  </si>
  <si>
    <t>Гумаров Марсель Азаматович</t>
  </si>
  <si>
    <t>Сайын Дінмұхаммед Артурұлы</t>
  </si>
  <si>
    <t xml:space="preserve">Талғатова Көркем Мұратқызы </t>
  </si>
  <si>
    <t>Ниғмет Осман Нұрбекұлы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</si>
</sst>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9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37" xfId="0" applyFont="1" applyBorder="1" applyAlignment="1">
      <alignment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23" xfId="0" applyBorder="1"/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wrapText="1"/>
    </xf>
    <xf numFmtId="0" fontId="8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57"/>
  <sheetViews>
    <sheetView view="pageBreakPreview" topLeftCell="A14" zoomScale="60" zoomScaleNormal="53" workbookViewId="0">
      <selection activeCell="G44" sqref="G44"/>
    </sheetView>
  </sheetViews>
  <sheetFormatPr defaultRowHeight="15" x14ac:dyDescent="0.25"/>
  <cols>
    <col min="2" max="2" width="30.140625" customWidth="1"/>
  </cols>
  <sheetData>
    <row r="1" spans="1:119" ht="15.75" x14ac:dyDescent="0.25">
      <c r="A1" s="6" t="s">
        <v>20</v>
      </c>
      <c r="B1" s="15" t="s">
        <v>407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52" t="s">
        <v>406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76" t="s">
        <v>0</v>
      </c>
      <c r="B4" s="76" t="s">
        <v>1</v>
      </c>
      <c r="C4" s="78" t="s">
        <v>55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80"/>
      <c r="X4" s="67" t="s">
        <v>2</v>
      </c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5" t="s">
        <v>83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86" t="s">
        <v>108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93" t="s">
        <v>108</v>
      </c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56" t="s">
        <v>131</v>
      </c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</row>
    <row r="5" spans="1:119" ht="15" customHeight="1" thickBot="1" x14ac:dyDescent="0.3">
      <c r="A5" s="76"/>
      <c r="B5" s="76"/>
      <c r="C5" s="81" t="s">
        <v>56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97" t="s">
        <v>54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9"/>
      <c r="AS5" s="97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9"/>
      <c r="BH5" s="66" t="s">
        <v>84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92" t="s">
        <v>109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110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57" t="s">
        <v>132</v>
      </c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</row>
    <row r="6" spans="1:119" ht="10.15" hidden="1" customHeight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BH6" s="21"/>
      <c r="BI6" s="21"/>
      <c r="BJ6" s="21"/>
      <c r="BK6" s="21"/>
      <c r="BL6" s="21"/>
      <c r="BM6" s="21"/>
      <c r="BN6" s="21"/>
      <c r="BO6" s="21"/>
      <c r="BP6" s="21"/>
      <c r="BQ6" s="21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BH7" s="4"/>
      <c r="BI7" s="4"/>
      <c r="BJ7" s="4"/>
      <c r="BK7" s="4"/>
      <c r="BL7" s="4"/>
      <c r="BM7" s="4"/>
      <c r="BN7" s="4"/>
      <c r="BO7" s="4"/>
      <c r="BP7" s="4"/>
      <c r="BQ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BH8" s="4"/>
      <c r="BI8" s="4"/>
      <c r="BJ8" s="4"/>
      <c r="BK8" s="4"/>
      <c r="BL8" s="4"/>
      <c r="BM8" s="4"/>
      <c r="BN8" s="4"/>
      <c r="BO8" s="4"/>
      <c r="BP8" s="4"/>
      <c r="BQ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BH9" s="4"/>
      <c r="BI9" s="4"/>
      <c r="BJ9" s="4"/>
      <c r="BK9" s="4"/>
      <c r="BL9" s="4"/>
      <c r="BM9" s="4"/>
      <c r="BN9" s="4"/>
      <c r="BO9" s="4"/>
      <c r="BP9" s="4"/>
      <c r="BQ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thickBot="1" x14ac:dyDescent="0.3">
      <c r="A11" s="76"/>
      <c r="B11" s="77"/>
      <c r="C11" s="83" t="s">
        <v>283</v>
      </c>
      <c r="D11" s="84"/>
      <c r="E11" s="84"/>
      <c r="F11" s="84"/>
      <c r="G11" s="84"/>
      <c r="H11" s="84"/>
      <c r="I11" s="84"/>
      <c r="J11" s="84"/>
      <c r="K11" s="85"/>
      <c r="L11" s="83" t="s">
        <v>286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5"/>
      <c r="X11" s="106" t="s">
        <v>283</v>
      </c>
      <c r="Y11" s="107"/>
      <c r="Z11" s="107"/>
      <c r="AA11" s="107"/>
      <c r="AB11" s="107"/>
      <c r="AC11" s="107"/>
      <c r="AD11" s="107"/>
      <c r="AE11" s="107"/>
      <c r="AF11" s="108"/>
      <c r="AG11" s="94" t="s">
        <v>286</v>
      </c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6"/>
      <c r="AS11" s="100" t="s">
        <v>283</v>
      </c>
      <c r="AT11" s="101"/>
      <c r="AU11" s="101"/>
      <c r="AV11" s="101"/>
      <c r="AW11" s="101"/>
      <c r="AX11" s="102"/>
      <c r="AY11" s="103" t="s">
        <v>286</v>
      </c>
      <c r="AZ11" s="104"/>
      <c r="BA11" s="104"/>
      <c r="BB11" s="104"/>
      <c r="BC11" s="104"/>
      <c r="BD11" s="104"/>
      <c r="BE11" s="104"/>
      <c r="BF11" s="104"/>
      <c r="BG11" s="105"/>
      <c r="BH11" s="103" t="s">
        <v>283</v>
      </c>
      <c r="BI11" s="104"/>
      <c r="BJ11" s="104"/>
      <c r="BK11" s="104"/>
      <c r="BL11" s="104"/>
      <c r="BM11" s="105"/>
      <c r="BN11" s="91" t="s">
        <v>286</v>
      </c>
      <c r="BO11" s="88"/>
      <c r="BP11" s="88"/>
      <c r="BQ11" s="88"/>
      <c r="BR11" s="88"/>
      <c r="BS11" s="88"/>
      <c r="BT11" s="88"/>
      <c r="BU11" s="88"/>
      <c r="BV11" s="88"/>
      <c r="BW11" s="88" t="s">
        <v>283</v>
      </c>
      <c r="BX11" s="88"/>
      <c r="BY11" s="88"/>
      <c r="BZ11" s="88"/>
      <c r="CA11" s="88"/>
      <c r="CB11" s="88"/>
      <c r="CC11" s="89" t="s">
        <v>286</v>
      </c>
      <c r="CD11" s="90"/>
      <c r="CE11" s="90"/>
      <c r="CF11" s="90"/>
      <c r="CG11" s="90"/>
      <c r="CH11" s="91"/>
      <c r="CI11" s="88" t="s">
        <v>283</v>
      </c>
      <c r="CJ11" s="88"/>
      <c r="CK11" s="88"/>
      <c r="CL11" s="88"/>
      <c r="CM11" s="88"/>
      <c r="CN11" s="88"/>
      <c r="CO11" s="88"/>
      <c r="CP11" s="88"/>
      <c r="CQ11" s="88"/>
      <c r="CR11" s="89" t="s">
        <v>286</v>
      </c>
      <c r="CS11" s="90"/>
      <c r="CT11" s="90"/>
      <c r="CU11" s="90"/>
      <c r="CV11" s="90"/>
      <c r="CW11" s="90"/>
      <c r="CX11" s="90"/>
      <c r="CY11" s="90"/>
      <c r="CZ11" s="91"/>
      <c r="DA11" s="88" t="s">
        <v>283</v>
      </c>
      <c r="DB11" s="88"/>
      <c r="DC11" s="88"/>
      <c r="DD11" s="88"/>
      <c r="DE11" s="88"/>
      <c r="DF11" s="88"/>
      <c r="DG11" s="88" t="s">
        <v>286</v>
      </c>
      <c r="DH11" s="88"/>
      <c r="DI11" s="88"/>
      <c r="DJ11" s="88"/>
      <c r="DK11" s="88"/>
      <c r="DL11" s="88"/>
      <c r="DM11" s="88"/>
      <c r="DN11" s="88"/>
      <c r="DO11" s="88"/>
    </row>
    <row r="12" spans="1:119" ht="15.6" customHeight="1" thickBot="1" x14ac:dyDescent="0.3">
      <c r="A12" s="76"/>
      <c r="B12" s="76"/>
      <c r="C12" s="72" t="s">
        <v>21</v>
      </c>
      <c r="D12" s="69" t="s">
        <v>5</v>
      </c>
      <c r="E12" s="69" t="s">
        <v>6</v>
      </c>
      <c r="F12" s="82" t="s">
        <v>25</v>
      </c>
      <c r="G12" s="82" t="s">
        <v>7</v>
      </c>
      <c r="H12" s="82" t="s">
        <v>8</v>
      </c>
      <c r="I12" s="69" t="s">
        <v>22</v>
      </c>
      <c r="J12" s="69" t="s">
        <v>9</v>
      </c>
      <c r="K12" s="69" t="s">
        <v>10</v>
      </c>
      <c r="L12" s="69" t="s">
        <v>27</v>
      </c>
      <c r="M12" s="69" t="s">
        <v>6</v>
      </c>
      <c r="N12" s="69" t="s">
        <v>12</v>
      </c>
      <c r="O12" s="70" t="s">
        <v>23</v>
      </c>
      <c r="P12" s="71" t="s">
        <v>10</v>
      </c>
      <c r="Q12" s="72" t="s">
        <v>13</v>
      </c>
      <c r="R12" s="69" t="s">
        <v>24</v>
      </c>
      <c r="S12" s="69" t="s">
        <v>12</v>
      </c>
      <c r="T12" s="69" t="s">
        <v>7</v>
      </c>
      <c r="U12" s="69" t="s">
        <v>34</v>
      </c>
      <c r="V12" s="69" t="s">
        <v>14</v>
      </c>
      <c r="W12" s="69" t="s">
        <v>9</v>
      </c>
      <c r="X12" s="69" t="s">
        <v>42</v>
      </c>
      <c r="Y12" s="69"/>
      <c r="Z12" s="69"/>
      <c r="AA12" s="70" t="s">
        <v>43</v>
      </c>
      <c r="AB12" s="71"/>
      <c r="AC12" s="72"/>
      <c r="AD12" s="70" t="s">
        <v>44</v>
      </c>
      <c r="AE12" s="71"/>
      <c r="AF12" s="72"/>
      <c r="AG12" s="69" t="s">
        <v>45</v>
      </c>
      <c r="AH12" s="69"/>
      <c r="AI12" s="69"/>
      <c r="AJ12" s="69" t="s">
        <v>46</v>
      </c>
      <c r="AK12" s="69"/>
      <c r="AL12" s="69"/>
      <c r="AM12" s="69" t="s">
        <v>47</v>
      </c>
      <c r="AN12" s="69"/>
      <c r="AO12" s="69"/>
      <c r="AP12" s="73" t="s">
        <v>48</v>
      </c>
      <c r="AQ12" s="73"/>
      <c r="AR12" s="73"/>
      <c r="AS12" s="69" t="s">
        <v>49</v>
      </c>
      <c r="AT12" s="69"/>
      <c r="AU12" s="69"/>
      <c r="AV12" s="69" t="s">
        <v>50</v>
      </c>
      <c r="AW12" s="69"/>
      <c r="AX12" s="69"/>
      <c r="AY12" s="69" t="s">
        <v>51</v>
      </c>
      <c r="AZ12" s="69"/>
      <c r="BA12" s="69"/>
      <c r="BB12" s="69" t="s">
        <v>52</v>
      </c>
      <c r="BC12" s="69"/>
      <c r="BD12" s="69"/>
      <c r="BE12" s="69" t="s">
        <v>53</v>
      </c>
      <c r="BF12" s="69"/>
      <c r="BG12" s="69"/>
      <c r="BH12" s="61" t="s">
        <v>85</v>
      </c>
      <c r="BI12" s="62"/>
      <c r="BJ12" s="63"/>
      <c r="BK12" s="61" t="s">
        <v>86</v>
      </c>
      <c r="BL12" s="62"/>
      <c r="BM12" s="63"/>
      <c r="BN12" s="58" t="s">
        <v>87</v>
      </c>
      <c r="BO12" s="59"/>
      <c r="BP12" s="60"/>
      <c r="BQ12" s="57" t="s">
        <v>88</v>
      </c>
      <c r="BR12" s="57"/>
      <c r="BS12" s="57"/>
      <c r="BT12" s="57" t="s">
        <v>89</v>
      </c>
      <c r="BU12" s="57"/>
      <c r="BV12" s="57"/>
      <c r="BW12" s="57" t="s">
        <v>98</v>
      </c>
      <c r="BX12" s="57"/>
      <c r="BY12" s="57"/>
      <c r="BZ12" s="57" t="s">
        <v>99</v>
      </c>
      <c r="CA12" s="57"/>
      <c r="CB12" s="57"/>
      <c r="CC12" s="57" t="s">
        <v>100</v>
      </c>
      <c r="CD12" s="57"/>
      <c r="CE12" s="57"/>
      <c r="CF12" s="57" t="s">
        <v>101</v>
      </c>
      <c r="CG12" s="57"/>
      <c r="CH12" s="57"/>
      <c r="CI12" s="57" t="s">
        <v>102</v>
      </c>
      <c r="CJ12" s="57"/>
      <c r="CK12" s="57"/>
      <c r="CL12" s="57" t="s">
        <v>103</v>
      </c>
      <c r="CM12" s="57"/>
      <c r="CN12" s="57"/>
      <c r="CO12" s="57" t="s">
        <v>104</v>
      </c>
      <c r="CP12" s="57"/>
      <c r="CQ12" s="57"/>
      <c r="CR12" s="57" t="s">
        <v>105</v>
      </c>
      <c r="CS12" s="57"/>
      <c r="CT12" s="57"/>
      <c r="CU12" s="57" t="s">
        <v>106</v>
      </c>
      <c r="CV12" s="57"/>
      <c r="CW12" s="57"/>
      <c r="CX12" s="57" t="s">
        <v>107</v>
      </c>
      <c r="CY12" s="57"/>
      <c r="CZ12" s="57"/>
      <c r="DA12" s="57" t="s">
        <v>133</v>
      </c>
      <c r="DB12" s="57"/>
      <c r="DC12" s="57"/>
      <c r="DD12" s="57" t="s">
        <v>134</v>
      </c>
      <c r="DE12" s="57"/>
      <c r="DF12" s="57"/>
      <c r="DG12" s="57" t="s">
        <v>135</v>
      </c>
      <c r="DH12" s="57"/>
      <c r="DI12" s="57"/>
      <c r="DJ12" s="57" t="s">
        <v>136</v>
      </c>
      <c r="DK12" s="57"/>
      <c r="DL12" s="57"/>
      <c r="DM12" s="57" t="s">
        <v>137</v>
      </c>
      <c r="DN12" s="57"/>
      <c r="DO12" s="57"/>
    </row>
    <row r="13" spans="1:119" ht="156" customHeight="1" thickBot="1" x14ac:dyDescent="0.3">
      <c r="A13" s="76"/>
      <c r="B13" s="76"/>
      <c r="C13" s="74" t="s">
        <v>280</v>
      </c>
      <c r="D13" s="64"/>
      <c r="E13" s="64"/>
      <c r="F13" s="75" t="s">
        <v>404</v>
      </c>
      <c r="G13" s="75"/>
      <c r="H13" s="74"/>
      <c r="I13" s="64" t="s">
        <v>28</v>
      </c>
      <c r="J13" s="64"/>
      <c r="K13" s="64"/>
      <c r="L13" s="64" t="s">
        <v>35</v>
      </c>
      <c r="M13" s="64"/>
      <c r="N13" s="64"/>
      <c r="O13" s="64" t="s">
        <v>37</v>
      </c>
      <c r="P13" s="64"/>
      <c r="Q13" s="64"/>
      <c r="R13" s="64" t="s">
        <v>38</v>
      </c>
      <c r="S13" s="64"/>
      <c r="T13" s="64"/>
      <c r="U13" s="64" t="s">
        <v>41</v>
      </c>
      <c r="V13" s="64"/>
      <c r="W13" s="64"/>
      <c r="X13" s="64" t="s">
        <v>287</v>
      </c>
      <c r="Y13" s="64"/>
      <c r="Z13" s="64"/>
      <c r="AA13" s="64" t="s">
        <v>289</v>
      </c>
      <c r="AB13" s="64"/>
      <c r="AC13" s="64"/>
      <c r="AD13" s="64" t="s">
        <v>291</v>
      </c>
      <c r="AE13" s="64"/>
      <c r="AF13" s="64"/>
      <c r="AG13" s="64" t="s">
        <v>293</v>
      </c>
      <c r="AH13" s="64"/>
      <c r="AI13" s="64"/>
      <c r="AJ13" s="64" t="s">
        <v>295</v>
      </c>
      <c r="AK13" s="64"/>
      <c r="AL13" s="64"/>
      <c r="AM13" s="64" t="s">
        <v>299</v>
      </c>
      <c r="AN13" s="64"/>
      <c r="AO13" s="64"/>
      <c r="AP13" s="64" t="s">
        <v>300</v>
      </c>
      <c r="AQ13" s="64"/>
      <c r="AR13" s="64"/>
      <c r="AS13" s="64" t="s">
        <v>302</v>
      </c>
      <c r="AT13" s="64"/>
      <c r="AU13" s="64"/>
      <c r="AV13" s="64" t="s">
        <v>303</v>
      </c>
      <c r="AW13" s="64"/>
      <c r="AX13" s="64"/>
      <c r="AY13" s="64" t="s">
        <v>306</v>
      </c>
      <c r="AZ13" s="64"/>
      <c r="BA13" s="64"/>
      <c r="BB13" s="64" t="s">
        <v>307</v>
      </c>
      <c r="BC13" s="64"/>
      <c r="BD13" s="64"/>
      <c r="BE13" s="64" t="s">
        <v>310</v>
      </c>
      <c r="BF13" s="64"/>
      <c r="BG13" s="64"/>
      <c r="BH13" s="53" t="s">
        <v>311</v>
      </c>
      <c r="BI13" s="54"/>
      <c r="BJ13" s="55"/>
      <c r="BK13" s="53" t="s">
        <v>315</v>
      </c>
      <c r="BL13" s="54"/>
      <c r="BM13" s="55"/>
      <c r="BN13" s="53" t="s">
        <v>314</v>
      </c>
      <c r="BO13" s="54"/>
      <c r="BP13" s="55"/>
      <c r="BQ13" s="53" t="s">
        <v>316</v>
      </c>
      <c r="BR13" s="54"/>
      <c r="BS13" s="55"/>
      <c r="BT13" s="53" t="s">
        <v>317</v>
      </c>
      <c r="BU13" s="54"/>
      <c r="BV13" s="55"/>
      <c r="BW13" s="53" t="s">
        <v>319</v>
      </c>
      <c r="BX13" s="54"/>
      <c r="BY13" s="55"/>
      <c r="BZ13" s="53" t="s">
        <v>321</v>
      </c>
      <c r="CA13" s="54"/>
      <c r="CB13" s="55"/>
      <c r="CC13" s="53" t="s">
        <v>322</v>
      </c>
      <c r="CD13" s="54"/>
      <c r="CE13" s="55"/>
      <c r="CF13" s="53" t="s">
        <v>323</v>
      </c>
      <c r="CG13" s="54"/>
      <c r="CH13" s="55"/>
      <c r="CI13" s="53" t="s">
        <v>325</v>
      </c>
      <c r="CJ13" s="54"/>
      <c r="CK13" s="55"/>
      <c r="CL13" s="53" t="s">
        <v>119</v>
      </c>
      <c r="CM13" s="54"/>
      <c r="CN13" s="55"/>
      <c r="CO13" s="53" t="s">
        <v>121</v>
      </c>
      <c r="CP13" s="54"/>
      <c r="CQ13" s="55"/>
      <c r="CR13" s="53" t="s">
        <v>326</v>
      </c>
      <c r="CS13" s="54"/>
      <c r="CT13" s="55"/>
      <c r="CU13" s="53" t="s">
        <v>126</v>
      </c>
      <c r="CV13" s="54"/>
      <c r="CW13" s="55"/>
      <c r="CX13" s="53" t="s">
        <v>327</v>
      </c>
      <c r="CY13" s="54"/>
      <c r="CZ13" s="55"/>
      <c r="DA13" s="53" t="s">
        <v>328</v>
      </c>
      <c r="DB13" s="54"/>
      <c r="DC13" s="55"/>
      <c r="DD13" s="53" t="s">
        <v>332</v>
      </c>
      <c r="DE13" s="54"/>
      <c r="DF13" s="55"/>
      <c r="DG13" s="53" t="s">
        <v>334</v>
      </c>
      <c r="DH13" s="54"/>
      <c r="DI13" s="55"/>
      <c r="DJ13" s="53" t="s">
        <v>336</v>
      </c>
      <c r="DK13" s="54"/>
      <c r="DL13" s="55"/>
      <c r="DM13" s="53" t="s">
        <v>338</v>
      </c>
      <c r="DN13" s="54"/>
      <c r="DO13" s="55"/>
    </row>
    <row r="14" spans="1:119" ht="90.6" customHeight="1" thickBot="1" x14ac:dyDescent="0.3">
      <c r="A14" s="76"/>
      <c r="B14" s="76"/>
      <c r="C14" s="17" t="s">
        <v>15</v>
      </c>
      <c r="D14" s="16" t="s">
        <v>16</v>
      </c>
      <c r="E14" s="16" t="s">
        <v>17</v>
      </c>
      <c r="F14" s="17" t="s">
        <v>18</v>
      </c>
      <c r="G14" s="16" t="s">
        <v>19</v>
      </c>
      <c r="H14" s="16" t="s">
        <v>281</v>
      </c>
      <c r="I14" s="16" t="s">
        <v>29</v>
      </c>
      <c r="J14" s="16" t="s">
        <v>282</v>
      </c>
      <c r="K14" s="16" t="s">
        <v>30</v>
      </c>
      <c r="L14" s="16" t="s">
        <v>29</v>
      </c>
      <c r="M14" s="16" t="s">
        <v>36</v>
      </c>
      <c r="N14" s="16" t="s">
        <v>30</v>
      </c>
      <c r="O14" s="16" t="s">
        <v>37</v>
      </c>
      <c r="P14" s="16" t="s">
        <v>37</v>
      </c>
      <c r="Q14" s="16" t="s">
        <v>33</v>
      </c>
      <c r="R14" s="16" t="s">
        <v>39</v>
      </c>
      <c r="S14" s="16" t="s">
        <v>40</v>
      </c>
      <c r="T14" s="16" t="s">
        <v>33</v>
      </c>
      <c r="U14" s="16" t="s">
        <v>262</v>
      </c>
      <c r="V14" s="16" t="s">
        <v>284</v>
      </c>
      <c r="W14" s="16" t="s">
        <v>285</v>
      </c>
      <c r="X14" s="16" t="s">
        <v>68</v>
      </c>
      <c r="Y14" s="16" t="s">
        <v>57</v>
      </c>
      <c r="Z14" s="16" t="s">
        <v>288</v>
      </c>
      <c r="AA14" s="16" t="s">
        <v>290</v>
      </c>
      <c r="AB14" s="16" t="s">
        <v>81</v>
      </c>
      <c r="AC14" s="16" t="s">
        <v>82</v>
      </c>
      <c r="AD14" s="16" t="s">
        <v>60</v>
      </c>
      <c r="AE14" s="16" t="s">
        <v>61</v>
      </c>
      <c r="AF14" s="16" t="s">
        <v>292</v>
      </c>
      <c r="AG14" s="16" t="s">
        <v>294</v>
      </c>
      <c r="AH14" s="16" t="s">
        <v>64</v>
      </c>
      <c r="AI14" s="16" t="s">
        <v>65</v>
      </c>
      <c r="AJ14" s="16" t="s">
        <v>296</v>
      </c>
      <c r="AK14" s="16" t="s">
        <v>297</v>
      </c>
      <c r="AL14" s="16" t="s">
        <v>298</v>
      </c>
      <c r="AM14" s="16" t="s">
        <v>58</v>
      </c>
      <c r="AN14" s="16" t="s">
        <v>59</v>
      </c>
      <c r="AO14" s="16" t="s">
        <v>33</v>
      </c>
      <c r="AP14" s="22" t="s">
        <v>195</v>
      </c>
      <c r="AQ14" s="22" t="s">
        <v>301</v>
      </c>
      <c r="AR14" s="22" t="s">
        <v>82</v>
      </c>
      <c r="AS14" s="22" t="s">
        <v>69</v>
      </c>
      <c r="AT14" s="22" t="s">
        <v>70</v>
      </c>
      <c r="AU14" s="22" t="s">
        <v>71</v>
      </c>
      <c r="AV14" s="22" t="s">
        <v>72</v>
      </c>
      <c r="AW14" s="22" t="s">
        <v>304</v>
      </c>
      <c r="AX14" s="22" t="s">
        <v>305</v>
      </c>
      <c r="AY14" s="22" t="s">
        <v>73</v>
      </c>
      <c r="AZ14" s="22" t="s">
        <v>74</v>
      </c>
      <c r="BA14" s="22" t="s">
        <v>75</v>
      </c>
      <c r="BB14" s="22" t="s">
        <v>79</v>
      </c>
      <c r="BC14" s="22" t="s">
        <v>308</v>
      </c>
      <c r="BD14" s="22" t="s">
        <v>309</v>
      </c>
      <c r="BE14" s="22" t="s">
        <v>76</v>
      </c>
      <c r="BF14" s="22" t="s">
        <v>77</v>
      </c>
      <c r="BG14" s="22" t="s">
        <v>78</v>
      </c>
      <c r="BH14" s="18" t="s">
        <v>312</v>
      </c>
      <c r="BI14" s="19" t="s">
        <v>96</v>
      </c>
      <c r="BJ14" s="20" t="s">
        <v>184</v>
      </c>
      <c r="BK14" s="18" t="s">
        <v>313</v>
      </c>
      <c r="BL14" s="19" t="s">
        <v>259</v>
      </c>
      <c r="BM14" s="20" t="s">
        <v>91</v>
      </c>
      <c r="BN14" s="18" t="s">
        <v>95</v>
      </c>
      <c r="BO14" s="19" t="s">
        <v>96</v>
      </c>
      <c r="BP14" s="20" t="s">
        <v>184</v>
      </c>
      <c r="BQ14" s="18" t="s">
        <v>93</v>
      </c>
      <c r="BR14" s="19" t="s">
        <v>399</v>
      </c>
      <c r="BS14" s="20" t="s">
        <v>400</v>
      </c>
      <c r="BT14" s="18" t="s">
        <v>90</v>
      </c>
      <c r="BU14" s="19" t="s">
        <v>318</v>
      </c>
      <c r="BV14" s="20" t="s">
        <v>97</v>
      </c>
      <c r="BW14" s="18" t="s">
        <v>26</v>
      </c>
      <c r="BX14" s="19" t="s">
        <v>32</v>
      </c>
      <c r="BY14" s="20" t="s">
        <v>320</v>
      </c>
      <c r="BZ14" s="18" t="s">
        <v>111</v>
      </c>
      <c r="CA14" s="19" t="s">
        <v>112</v>
      </c>
      <c r="CB14" s="20" t="s">
        <v>113</v>
      </c>
      <c r="CC14" s="18" t="s">
        <v>114</v>
      </c>
      <c r="CD14" s="19" t="s">
        <v>115</v>
      </c>
      <c r="CE14" s="20" t="s">
        <v>116</v>
      </c>
      <c r="CF14" s="18" t="s">
        <v>117</v>
      </c>
      <c r="CG14" s="19" t="s">
        <v>324</v>
      </c>
      <c r="CH14" s="20" t="s">
        <v>118</v>
      </c>
      <c r="CI14" s="18" t="s">
        <v>31</v>
      </c>
      <c r="CJ14" s="19" t="s">
        <v>32</v>
      </c>
      <c r="CK14" s="20" t="s">
        <v>33</v>
      </c>
      <c r="CL14" s="18" t="s">
        <v>29</v>
      </c>
      <c r="CM14" s="19" t="s">
        <v>36</v>
      </c>
      <c r="CN14" s="20" t="s">
        <v>120</v>
      </c>
      <c r="CO14" s="18" t="s">
        <v>73</v>
      </c>
      <c r="CP14" s="19" t="s">
        <v>122</v>
      </c>
      <c r="CQ14" s="20" t="s">
        <v>75</v>
      </c>
      <c r="CR14" s="18" t="s">
        <v>123</v>
      </c>
      <c r="CS14" s="19" t="s">
        <v>124</v>
      </c>
      <c r="CT14" s="20" t="s">
        <v>125</v>
      </c>
      <c r="CU14" s="18" t="s">
        <v>127</v>
      </c>
      <c r="CV14" s="19" t="s">
        <v>124</v>
      </c>
      <c r="CW14" s="20" t="s">
        <v>82</v>
      </c>
      <c r="CX14" s="18" t="s">
        <v>128</v>
      </c>
      <c r="CY14" s="19" t="s">
        <v>129</v>
      </c>
      <c r="CZ14" s="20" t="s">
        <v>130</v>
      </c>
      <c r="DA14" s="18" t="s">
        <v>329</v>
      </c>
      <c r="DB14" s="19" t="s">
        <v>330</v>
      </c>
      <c r="DC14" s="20" t="s">
        <v>331</v>
      </c>
      <c r="DD14" s="18" t="s">
        <v>31</v>
      </c>
      <c r="DE14" s="19" t="s">
        <v>32</v>
      </c>
      <c r="DF14" s="20" t="s">
        <v>333</v>
      </c>
      <c r="DG14" s="18" t="s">
        <v>138</v>
      </c>
      <c r="DH14" s="19" t="s">
        <v>335</v>
      </c>
      <c r="DI14" s="20" t="s">
        <v>139</v>
      </c>
      <c r="DJ14" s="18" t="s">
        <v>337</v>
      </c>
      <c r="DK14" s="19" t="s">
        <v>142</v>
      </c>
      <c r="DL14" s="20" t="s">
        <v>143</v>
      </c>
      <c r="DM14" s="18" t="s">
        <v>145</v>
      </c>
      <c r="DN14" s="19" t="s">
        <v>339</v>
      </c>
      <c r="DO14" s="20" t="s">
        <v>340</v>
      </c>
    </row>
    <row r="15" spans="1:119" ht="15.75" x14ac:dyDescent="0.25">
      <c r="A15" s="2">
        <v>1</v>
      </c>
      <c r="B15" s="1" t="s">
        <v>665</v>
      </c>
      <c r="C15" s="5"/>
      <c r="D15" s="1">
        <v>1</v>
      </c>
      <c r="E15" s="1"/>
      <c r="F15" s="1">
        <v>1</v>
      </c>
      <c r="G15" s="1"/>
      <c r="H15" s="1"/>
      <c r="I15" s="1">
        <v>1</v>
      </c>
      <c r="J15" s="4"/>
      <c r="K15" s="4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14">
        <v>1</v>
      </c>
      <c r="AB15" s="14"/>
      <c r="AC15" s="21"/>
      <c r="AD15" s="21">
        <v>1</v>
      </c>
      <c r="AE15" s="21"/>
      <c r="AF15" s="14"/>
      <c r="AG15" s="14">
        <v>1</v>
      </c>
      <c r="AH15" s="14"/>
      <c r="AI15" s="14"/>
      <c r="AJ15" s="14">
        <v>1</v>
      </c>
      <c r="AK15" s="14"/>
      <c r="AL15" s="14"/>
      <c r="AM15" s="14"/>
      <c r="AN15" s="14">
        <v>1</v>
      </c>
      <c r="AO15" s="1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1">
        <v>1</v>
      </c>
      <c r="BD15" s="1"/>
      <c r="BE15" s="1">
        <v>1</v>
      </c>
      <c r="BF15" s="1"/>
      <c r="BG15" s="1"/>
      <c r="BH15" s="1">
        <v>1</v>
      </c>
      <c r="BI15" s="4"/>
      <c r="BJ15" s="4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</row>
    <row r="16" spans="1:119" ht="15.75" x14ac:dyDescent="0.25">
      <c r="A16" s="2">
        <v>2</v>
      </c>
      <c r="B16" s="1" t="s">
        <v>666</v>
      </c>
      <c r="C16" s="9">
        <v>1</v>
      </c>
      <c r="D16" s="1"/>
      <c r="E16" s="1"/>
      <c r="F16" s="1">
        <v>1</v>
      </c>
      <c r="G16" s="1"/>
      <c r="H16" s="1"/>
      <c r="I16" s="1">
        <v>1</v>
      </c>
      <c r="J16" s="4"/>
      <c r="K16" s="4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1"/>
      <c r="AB16" s="1">
        <v>1</v>
      </c>
      <c r="AC16" s="1"/>
      <c r="AD16" s="1">
        <v>1</v>
      </c>
      <c r="AE16" s="1"/>
      <c r="AF16" s="1"/>
      <c r="AG16" s="1">
        <v>1</v>
      </c>
      <c r="AH16" s="4"/>
      <c r="AI16" s="4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1"/>
      <c r="BD16" s="1"/>
      <c r="BE16" s="1">
        <v>1</v>
      </c>
      <c r="BF16" s="1"/>
      <c r="BG16" s="1"/>
      <c r="BH16" s="1">
        <v>1</v>
      </c>
      <c r="BI16" s="4"/>
      <c r="BJ16" s="4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</row>
    <row r="17" spans="1:119" ht="30.95" customHeight="1" x14ac:dyDescent="0.25">
      <c r="A17" s="2">
        <v>3</v>
      </c>
      <c r="B17" s="1" t="s">
        <v>667</v>
      </c>
      <c r="C17" s="9">
        <v>1</v>
      </c>
      <c r="D17" s="4"/>
      <c r="E17" s="4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4"/>
      <c r="AI17" s="4"/>
      <c r="AJ17" s="1"/>
      <c r="AK17" s="1">
        <v>1</v>
      </c>
      <c r="AL17" s="1"/>
      <c r="AM17" s="1">
        <v>1</v>
      </c>
      <c r="AN17" s="1"/>
      <c r="AO17" s="1"/>
      <c r="AP17" s="1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1">
        <v>1</v>
      </c>
      <c r="CZ17" s="1"/>
      <c r="DA17" s="1">
        <v>1</v>
      </c>
      <c r="DB17" s="1"/>
      <c r="DC17" s="1"/>
      <c r="DD17" s="1">
        <v>1</v>
      </c>
      <c r="DE17" s="4"/>
      <c r="DF17" s="4"/>
      <c r="DG17" s="1">
        <v>1</v>
      </c>
      <c r="DH17" s="1"/>
      <c r="DI17" s="1"/>
      <c r="DJ17" s="1">
        <v>1</v>
      </c>
      <c r="DK17" s="1"/>
      <c r="DL17" s="1"/>
      <c r="DM17" s="1">
        <v>1</v>
      </c>
      <c r="DN17" s="4"/>
      <c r="DO17" s="4"/>
    </row>
    <row r="18" spans="1:119" ht="15.75" x14ac:dyDescent="0.25">
      <c r="A18" s="2">
        <v>4</v>
      </c>
      <c r="B18" s="1" t="s">
        <v>668</v>
      </c>
      <c r="C18" s="9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1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1">
        <v>1</v>
      </c>
      <c r="CB18" s="1"/>
      <c r="CC18" s="1">
        <v>1</v>
      </c>
      <c r="CD18" s="1"/>
      <c r="CE18" s="1"/>
      <c r="CF18" s="1">
        <v>1</v>
      </c>
      <c r="CG18" s="4"/>
      <c r="CH18" s="4"/>
      <c r="CI18" s="1">
        <v>1</v>
      </c>
      <c r="CJ18" s="1"/>
      <c r="CK18" s="1"/>
      <c r="CL18" s="1">
        <v>1</v>
      </c>
      <c r="CM18" s="1"/>
      <c r="CN18" s="1"/>
      <c r="CO18" s="1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1"/>
      <c r="CZ18" s="1"/>
      <c r="DA18" s="1">
        <v>1</v>
      </c>
      <c r="DB18" s="1"/>
      <c r="DC18" s="1"/>
      <c r="DD18" s="1">
        <v>1</v>
      </c>
      <c r="DE18" s="4"/>
      <c r="DF18" s="4"/>
      <c r="DG18" s="1">
        <v>1</v>
      </c>
      <c r="DH18" s="1"/>
      <c r="DI18" s="1"/>
      <c r="DJ18" s="1">
        <v>1</v>
      </c>
      <c r="DK18" s="1"/>
      <c r="DL18" s="1"/>
      <c r="DM18" s="1">
        <v>1</v>
      </c>
      <c r="DN18" s="4"/>
      <c r="DO18" s="4"/>
    </row>
    <row r="19" spans="1:119" ht="15.75" x14ac:dyDescent="0.25">
      <c r="A19" s="2">
        <v>5</v>
      </c>
      <c r="B19" s="1" t="s">
        <v>669</v>
      </c>
      <c r="C19" s="9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>
        <v>1</v>
      </c>
      <c r="Y19" s="4"/>
      <c r="Z19" s="4"/>
      <c r="AA19" s="1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1"/>
      <c r="CB19" s="1"/>
      <c r="CC19" s="1">
        <v>1</v>
      </c>
      <c r="CD19" s="1"/>
      <c r="CE19" s="1"/>
      <c r="CF19" s="1">
        <v>1</v>
      </c>
      <c r="CG19" s="4"/>
      <c r="CH19" s="4"/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</row>
    <row r="20" spans="1:119" ht="15.75" x14ac:dyDescent="0.25">
      <c r="A20" s="2">
        <v>6</v>
      </c>
      <c r="B20" s="1" t="s">
        <v>670</v>
      </c>
      <c r="C20" s="9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>
        <v>1</v>
      </c>
      <c r="Y20" s="4"/>
      <c r="Z20" s="4"/>
      <c r="AA20" s="1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</row>
    <row r="21" spans="1:119" ht="31.5" x14ac:dyDescent="0.25">
      <c r="A21" s="2">
        <v>7</v>
      </c>
      <c r="B21" s="1" t="s">
        <v>671</v>
      </c>
      <c r="C21" s="9"/>
      <c r="D21" s="4">
        <v>1</v>
      </c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1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</row>
    <row r="22" spans="1:119" x14ac:dyDescent="0.25">
      <c r="A22" s="3">
        <v>8</v>
      </c>
      <c r="B22" s="4" t="s">
        <v>672</v>
      </c>
      <c r="C22" s="3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</row>
    <row r="23" spans="1:119" x14ac:dyDescent="0.25">
      <c r="A23" s="3">
        <v>9</v>
      </c>
      <c r="B23" s="4" t="s">
        <v>673</v>
      </c>
      <c r="C23" s="3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/>
      <c r="P23" s="4">
        <v>1</v>
      </c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</row>
    <row r="24" spans="1:119" x14ac:dyDescent="0.25">
      <c r="A24" s="3">
        <v>10</v>
      </c>
      <c r="B24" s="4" t="s">
        <v>674</v>
      </c>
      <c r="C24" s="3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/>
      <c r="M24" s="4">
        <v>1</v>
      </c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>
        <v>1</v>
      </c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</row>
    <row r="25" spans="1:119" x14ac:dyDescent="0.25">
      <c r="A25" s="3">
        <v>11</v>
      </c>
      <c r="B25" s="4" t="s">
        <v>675</v>
      </c>
      <c r="C25" s="3">
        <v>1</v>
      </c>
      <c r="D25" s="4"/>
      <c r="E25" s="4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/>
      <c r="DK25" s="4">
        <v>1</v>
      </c>
      <c r="DL25" s="4"/>
      <c r="DM25" s="4"/>
      <c r="DN25" s="4">
        <v>1</v>
      </c>
      <c r="DO25" s="4"/>
    </row>
    <row r="26" spans="1:119" x14ac:dyDescent="0.25">
      <c r="A26" s="3">
        <v>12</v>
      </c>
      <c r="B26" s="4" t="s">
        <v>676</v>
      </c>
      <c r="C26" s="3"/>
      <c r="D26" s="4">
        <v>1</v>
      </c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</row>
    <row r="27" spans="1:119" x14ac:dyDescent="0.25">
      <c r="A27" s="3">
        <v>13</v>
      </c>
      <c r="B27" s="4" t="s">
        <v>677</v>
      </c>
      <c r="C27" s="3">
        <v>1</v>
      </c>
      <c r="D27" s="4"/>
      <c r="E27" s="39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</row>
    <row r="28" spans="1:119" x14ac:dyDescent="0.25">
      <c r="A28" s="3">
        <v>14</v>
      </c>
      <c r="B28" s="4" t="s">
        <v>678</v>
      </c>
      <c r="C28" s="3">
        <v>1</v>
      </c>
      <c r="D28" s="4"/>
      <c r="E28" s="39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</row>
    <row r="29" spans="1:119" x14ac:dyDescent="0.25">
      <c r="A29" s="3">
        <v>15</v>
      </c>
      <c r="B29" s="4" t="s">
        <v>679</v>
      </c>
      <c r="C29" s="3"/>
      <c r="D29" s="3">
        <v>1</v>
      </c>
      <c r="E29" s="39"/>
      <c r="F29" s="4">
        <v>1</v>
      </c>
      <c r="G29" s="4"/>
      <c r="H29" s="4"/>
      <c r="I29" s="4">
        <v>1</v>
      </c>
      <c r="J29" s="4"/>
      <c r="K29" s="4"/>
      <c r="L29" s="4"/>
      <c r="M29" s="4">
        <v>1</v>
      </c>
      <c r="N29" s="4"/>
      <c r="O29" s="4"/>
      <c r="P29" s="4">
        <v>1</v>
      </c>
      <c r="Q29" s="4"/>
      <c r="R29" s="4">
        <v>1</v>
      </c>
      <c r="S29" s="4"/>
      <c r="T29" s="10"/>
      <c r="U29" s="4"/>
      <c r="V29" s="4">
        <v>1</v>
      </c>
      <c r="W29" s="4"/>
      <c r="X29" s="4">
        <v>1</v>
      </c>
      <c r="Y29" s="4"/>
      <c r="Z29" s="4"/>
      <c r="AA29" s="4"/>
      <c r="AB29" s="4">
        <v>1</v>
      </c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</row>
    <row r="30" spans="1:119" x14ac:dyDescent="0.25">
      <c r="A30" s="3">
        <v>16</v>
      </c>
      <c r="B30" s="4" t="s">
        <v>680</v>
      </c>
      <c r="C30" s="3">
        <v>1</v>
      </c>
      <c r="D30" s="39"/>
      <c r="E30" s="39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10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</row>
    <row r="31" spans="1:119" x14ac:dyDescent="0.25">
      <c r="A31" s="3">
        <v>17</v>
      </c>
      <c r="B31" s="4" t="s">
        <v>681</v>
      </c>
      <c r="C31" s="3">
        <v>1</v>
      </c>
      <c r="D31" s="39"/>
      <c r="E31" s="39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10"/>
      <c r="U31" s="4">
        <v>1</v>
      </c>
      <c r="V31" s="4"/>
      <c r="W31" s="4"/>
      <c r="X31" s="4"/>
      <c r="Y31" s="4">
        <v>1</v>
      </c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</row>
    <row r="32" spans="1:119" x14ac:dyDescent="0.25">
      <c r="A32" s="3">
        <v>18</v>
      </c>
      <c r="B32" s="4" t="s">
        <v>682</v>
      </c>
      <c r="C32" s="3">
        <v>1</v>
      </c>
      <c r="D32" s="39"/>
      <c r="E32" s="39"/>
      <c r="F32" s="4"/>
      <c r="G32" s="4">
        <v>1</v>
      </c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10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</row>
    <row r="33" spans="1:119" x14ac:dyDescent="0.25">
      <c r="A33" s="3">
        <v>19</v>
      </c>
      <c r="B33" s="4" t="s">
        <v>683</v>
      </c>
      <c r="C33" s="3">
        <v>1</v>
      </c>
      <c r="D33" s="39"/>
      <c r="E33" s="39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10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</row>
    <row r="34" spans="1:119" x14ac:dyDescent="0.25">
      <c r="A34" s="3">
        <v>20</v>
      </c>
      <c r="B34" s="4" t="s">
        <v>684</v>
      </c>
      <c r="C34" s="3">
        <v>1</v>
      </c>
      <c r="D34" s="39"/>
      <c r="E34" s="39"/>
      <c r="F34" s="4">
        <v>1</v>
      </c>
      <c r="G34" s="4"/>
      <c r="H34" s="4"/>
      <c r="I34" s="4"/>
      <c r="J34" s="4">
        <v>1</v>
      </c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10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</row>
    <row r="35" spans="1:119" x14ac:dyDescent="0.25">
      <c r="A35" s="26" t="s">
        <v>263</v>
      </c>
      <c r="B35" s="27"/>
      <c r="C35" s="3">
        <f t="shared" ref="C35:AH35" si="0">SUM(C15:C34)</f>
        <v>16</v>
      </c>
      <c r="D35" s="3">
        <f t="shared" si="0"/>
        <v>4</v>
      </c>
      <c r="E35" s="3">
        <f t="shared" si="0"/>
        <v>0</v>
      </c>
      <c r="F35" s="3">
        <f t="shared" si="0"/>
        <v>17</v>
      </c>
      <c r="G35" s="3">
        <f t="shared" si="0"/>
        <v>3</v>
      </c>
      <c r="H35" s="3">
        <f t="shared" si="0"/>
        <v>0</v>
      </c>
      <c r="I35" s="3">
        <f t="shared" si="0"/>
        <v>17</v>
      </c>
      <c r="J35" s="3">
        <f t="shared" si="0"/>
        <v>3</v>
      </c>
      <c r="K35" s="3">
        <f t="shared" si="0"/>
        <v>0</v>
      </c>
      <c r="L35" s="3">
        <f t="shared" si="0"/>
        <v>18</v>
      </c>
      <c r="M35" s="3">
        <f t="shared" si="0"/>
        <v>2</v>
      </c>
      <c r="N35" s="3">
        <f t="shared" si="0"/>
        <v>0</v>
      </c>
      <c r="O35" s="3">
        <f t="shared" si="0"/>
        <v>17</v>
      </c>
      <c r="P35" s="3">
        <f t="shared" si="0"/>
        <v>3</v>
      </c>
      <c r="Q35" s="3">
        <f t="shared" si="0"/>
        <v>0</v>
      </c>
      <c r="R35" s="3">
        <f t="shared" si="0"/>
        <v>18</v>
      </c>
      <c r="S35" s="3">
        <f t="shared" si="0"/>
        <v>2</v>
      </c>
      <c r="T35" s="3">
        <f t="shared" si="0"/>
        <v>0</v>
      </c>
      <c r="U35" s="3">
        <f t="shared" si="0"/>
        <v>17</v>
      </c>
      <c r="V35" s="3">
        <f t="shared" si="0"/>
        <v>3</v>
      </c>
      <c r="W35" s="3">
        <f t="shared" si="0"/>
        <v>0</v>
      </c>
      <c r="X35" s="3">
        <f t="shared" si="0"/>
        <v>16</v>
      </c>
      <c r="Y35" s="3">
        <f t="shared" si="0"/>
        <v>4</v>
      </c>
      <c r="Z35" s="3">
        <f t="shared" si="0"/>
        <v>0</v>
      </c>
      <c r="AA35" s="3">
        <f t="shared" si="0"/>
        <v>15</v>
      </c>
      <c r="AB35" s="3">
        <f t="shared" si="0"/>
        <v>5</v>
      </c>
      <c r="AC35" s="3">
        <f t="shared" si="0"/>
        <v>0</v>
      </c>
      <c r="AD35" s="3">
        <f t="shared" si="0"/>
        <v>18</v>
      </c>
      <c r="AE35" s="3">
        <f t="shared" si="0"/>
        <v>2</v>
      </c>
      <c r="AF35" s="3">
        <f t="shared" si="0"/>
        <v>0</v>
      </c>
      <c r="AG35" s="3">
        <f t="shared" si="0"/>
        <v>16</v>
      </c>
      <c r="AH35" s="3">
        <f t="shared" si="0"/>
        <v>4</v>
      </c>
      <c r="AI35" s="3">
        <f t="shared" ref="AI35:BN35" si="1">SUM(AI15:AI34)</f>
        <v>0</v>
      </c>
      <c r="AJ35" s="3">
        <f t="shared" si="1"/>
        <v>18</v>
      </c>
      <c r="AK35" s="3">
        <f t="shared" si="1"/>
        <v>2</v>
      </c>
      <c r="AL35" s="3">
        <f t="shared" si="1"/>
        <v>0</v>
      </c>
      <c r="AM35" s="3">
        <f t="shared" si="1"/>
        <v>16</v>
      </c>
      <c r="AN35" s="3">
        <f t="shared" si="1"/>
        <v>4</v>
      </c>
      <c r="AO35" s="3">
        <f t="shared" si="1"/>
        <v>0</v>
      </c>
      <c r="AP35" s="3">
        <f t="shared" si="1"/>
        <v>17</v>
      </c>
      <c r="AQ35" s="3">
        <f t="shared" si="1"/>
        <v>3</v>
      </c>
      <c r="AR35" s="3">
        <f t="shared" si="1"/>
        <v>0</v>
      </c>
      <c r="AS35" s="3">
        <f t="shared" si="1"/>
        <v>18</v>
      </c>
      <c r="AT35" s="3">
        <f t="shared" si="1"/>
        <v>2</v>
      </c>
      <c r="AU35" s="3">
        <f t="shared" si="1"/>
        <v>0</v>
      </c>
      <c r="AV35" s="3">
        <f t="shared" si="1"/>
        <v>16</v>
      </c>
      <c r="AW35" s="3">
        <f t="shared" si="1"/>
        <v>4</v>
      </c>
      <c r="AX35" s="3">
        <f t="shared" si="1"/>
        <v>0</v>
      </c>
      <c r="AY35" s="3">
        <f t="shared" si="1"/>
        <v>15</v>
      </c>
      <c r="AZ35" s="3">
        <f t="shared" si="1"/>
        <v>5</v>
      </c>
      <c r="BA35" s="3">
        <f t="shared" si="1"/>
        <v>0</v>
      </c>
      <c r="BB35" s="3">
        <f t="shared" si="1"/>
        <v>16</v>
      </c>
      <c r="BC35" s="3">
        <f t="shared" si="1"/>
        <v>4</v>
      </c>
      <c r="BD35" s="3">
        <f t="shared" si="1"/>
        <v>0</v>
      </c>
      <c r="BE35" s="3">
        <f t="shared" si="1"/>
        <v>17</v>
      </c>
      <c r="BF35" s="3">
        <f t="shared" si="1"/>
        <v>3</v>
      </c>
      <c r="BG35" s="3">
        <f t="shared" si="1"/>
        <v>0</v>
      </c>
      <c r="BH35" s="3">
        <f t="shared" si="1"/>
        <v>17</v>
      </c>
      <c r="BI35" s="3">
        <f t="shared" si="1"/>
        <v>3</v>
      </c>
      <c r="BJ35" s="3">
        <f t="shared" si="1"/>
        <v>0</v>
      </c>
      <c r="BK35" s="3">
        <f t="shared" si="1"/>
        <v>18</v>
      </c>
      <c r="BL35" s="3">
        <f t="shared" si="1"/>
        <v>2</v>
      </c>
      <c r="BM35" s="3">
        <f t="shared" si="1"/>
        <v>0</v>
      </c>
      <c r="BN35" s="3">
        <f t="shared" si="1"/>
        <v>16</v>
      </c>
      <c r="BO35" s="3">
        <f t="shared" ref="BO35:CT35" si="2">SUM(BO15:BO34)</f>
        <v>4</v>
      </c>
      <c r="BP35" s="3">
        <f t="shared" si="2"/>
        <v>0</v>
      </c>
      <c r="BQ35" s="3">
        <f t="shared" si="2"/>
        <v>15</v>
      </c>
      <c r="BR35" s="3">
        <f t="shared" si="2"/>
        <v>5</v>
      </c>
      <c r="BS35" s="3">
        <f t="shared" si="2"/>
        <v>0</v>
      </c>
      <c r="BT35" s="3">
        <f t="shared" si="2"/>
        <v>16</v>
      </c>
      <c r="BU35" s="3">
        <f t="shared" si="2"/>
        <v>4</v>
      </c>
      <c r="BV35" s="3">
        <f t="shared" si="2"/>
        <v>0</v>
      </c>
      <c r="BW35" s="3">
        <f t="shared" si="2"/>
        <v>17</v>
      </c>
      <c r="BX35" s="3">
        <f t="shared" si="2"/>
        <v>3</v>
      </c>
      <c r="BY35" s="3">
        <f t="shared" si="2"/>
        <v>0</v>
      </c>
      <c r="BZ35" s="3">
        <f t="shared" si="2"/>
        <v>17</v>
      </c>
      <c r="CA35" s="3">
        <f t="shared" si="2"/>
        <v>3</v>
      </c>
      <c r="CB35" s="3">
        <f t="shared" si="2"/>
        <v>0</v>
      </c>
      <c r="CC35" s="3">
        <f t="shared" si="2"/>
        <v>17</v>
      </c>
      <c r="CD35" s="3">
        <f t="shared" si="2"/>
        <v>3</v>
      </c>
      <c r="CE35" s="3">
        <f t="shared" si="2"/>
        <v>0</v>
      </c>
      <c r="CF35" s="3">
        <f t="shared" si="2"/>
        <v>18</v>
      </c>
      <c r="CG35" s="3">
        <f t="shared" si="2"/>
        <v>2</v>
      </c>
      <c r="CH35" s="3">
        <f t="shared" si="2"/>
        <v>0</v>
      </c>
      <c r="CI35" s="3">
        <f t="shared" si="2"/>
        <v>18</v>
      </c>
      <c r="CJ35" s="3">
        <f t="shared" si="2"/>
        <v>2</v>
      </c>
      <c r="CK35" s="3">
        <f t="shared" si="2"/>
        <v>0</v>
      </c>
      <c r="CL35" s="3">
        <f t="shared" si="2"/>
        <v>16</v>
      </c>
      <c r="CM35" s="3">
        <f t="shared" si="2"/>
        <v>4</v>
      </c>
      <c r="CN35" s="3">
        <f t="shared" si="2"/>
        <v>0</v>
      </c>
      <c r="CO35" s="3">
        <f t="shared" si="2"/>
        <v>16</v>
      </c>
      <c r="CP35" s="3">
        <f t="shared" si="2"/>
        <v>4</v>
      </c>
      <c r="CQ35" s="3">
        <f t="shared" si="2"/>
        <v>0</v>
      </c>
      <c r="CR35" s="3">
        <f t="shared" si="2"/>
        <v>16</v>
      </c>
      <c r="CS35" s="3">
        <f t="shared" si="2"/>
        <v>4</v>
      </c>
      <c r="CT35" s="3">
        <f t="shared" si="2"/>
        <v>0</v>
      </c>
      <c r="CU35" s="3">
        <f t="shared" ref="CU35:DO35" si="3">SUM(CU15:CU34)</f>
        <v>15</v>
      </c>
      <c r="CV35" s="3">
        <f t="shared" si="3"/>
        <v>5</v>
      </c>
      <c r="CW35" s="3">
        <f t="shared" si="3"/>
        <v>0</v>
      </c>
      <c r="CX35" s="3">
        <f t="shared" si="3"/>
        <v>16</v>
      </c>
      <c r="CY35" s="3">
        <f t="shared" si="3"/>
        <v>4</v>
      </c>
      <c r="CZ35" s="3">
        <f t="shared" si="3"/>
        <v>0</v>
      </c>
      <c r="DA35" s="3">
        <f t="shared" si="3"/>
        <v>15</v>
      </c>
      <c r="DB35" s="3">
        <f t="shared" si="3"/>
        <v>5</v>
      </c>
      <c r="DC35" s="3">
        <f t="shared" si="3"/>
        <v>0</v>
      </c>
      <c r="DD35" s="3">
        <f t="shared" si="3"/>
        <v>16</v>
      </c>
      <c r="DE35" s="3">
        <f t="shared" si="3"/>
        <v>4</v>
      </c>
      <c r="DF35" s="3">
        <f t="shared" si="3"/>
        <v>0</v>
      </c>
      <c r="DG35" s="3">
        <f t="shared" si="3"/>
        <v>17</v>
      </c>
      <c r="DH35" s="3">
        <f t="shared" si="3"/>
        <v>3</v>
      </c>
      <c r="DI35" s="3">
        <f t="shared" si="3"/>
        <v>0</v>
      </c>
      <c r="DJ35" s="3">
        <f t="shared" si="3"/>
        <v>16</v>
      </c>
      <c r="DK35" s="3">
        <f t="shared" si="3"/>
        <v>4</v>
      </c>
      <c r="DL35" s="3">
        <f t="shared" si="3"/>
        <v>0</v>
      </c>
      <c r="DM35" s="3">
        <f t="shared" si="3"/>
        <v>17</v>
      </c>
      <c r="DN35" s="3">
        <f t="shared" si="3"/>
        <v>3</v>
      </c>
      <c r="DO35" s="3">
        <f t="shared" si="3"/>
        <v>0</v>
      </c>
    </row>
    <row r="36" spans="1:119" ht="39" customHeight="1" x14ac:dyDescent="0.25">
      <c r="A36" s="28" t="s">
        <v>278</v>
      </c>
      <c r="B36" s="29"/>
      <c r="C36" s="11">
        <f>C35/20%</f>
        <v>80</v>
      </c>
      <c r="D36" s="11">
        <f t="shared" ref="D36:BO36" si="4">D35/20%</f>
        <v>20</v>
      </c>
      <c r="E36" s="11">
        <f t="shared" si="4"/>
        <v>0</v>
      </c>
      <c r="F36" s="11">
        <f t="shared" si="4"/>
        <v>85</v>
      </c>
      <c r="G36" s="11">
        <f t="shared" si="4"/>
        <v>15</v>
      </c>
      <c r="H36" s="11">
        <f t="shared" si="4"/>
        <v>0</v>
      </c>
      <c r="I36" s="11">
        <f t="shared" si="4"/>
        <v>85</v>
      </c>
      <c r="J36" s="11">
        <f t="shared" si="4"/>
        <v>15</v>
      </c>
      <c r="K36" s="11">
        <f t="shared" si="4"/>
        <v>0</v>
      </c>
      <c r="L36" s="11">
        <f t="shared" si="4"/>
        <v>90</v>
      </c>
      <c r="M36" s="11">
        <f t="shared" si="4"/>
        <v>10</v>
      </c>
      <c r="N36" s="11">
        <f t="shared" si="4"/>
        <v>0</v>
      </c>
      <c r="O36" s="11">
        <f t="shared" si="4"/>
        <v>85</v>
      </c>
      <c r="P36" s="11">
        <f t="shared" si="4"/>
        <v>15</v>
      </c>
      <c r="Q36" s="11">
        <f t="shared" si="4"/>
        <v>0</v>
      </c>
      <c r="R36" s="11">
        <f t="shared" si="4"/>
        <v>90</v>
      </c>
      <c r="S36" s="11">
        <f t="shared" si="4"/>
        <v>10</v>
      </c>
      <c r="T36" s="11">
        <f t="shared" si="4"/>
        <v>0</v>
      </c>
      <c r="U36" s="11">
        <f t="shared" si="4"/>
        <v>85</v>
      </c>
      <c r="V36" s="11">
        <f t="shared" si="4"/>
        <v>15</v>
      </c>
      <c r="W36" s="11">
        <f t="shared" si="4"/>
        <v>0</v>
      </c>
      <c r="X36" s="11">
        <f t="shared" si="4"/>
        <v>80</v>
      </c>
      <c r="Y36" s="11">
        <f t="shared" si="4"/>
        <v>20</v>
      </c>
      <c r="Z36" s="11">
        <f t="shared" si="4"/>
        <v>0</v>
      </c>
      <c r="AA36" s="11">
        <f t="shared" si="4"/>
        <v>75</v>
      </c>
      <c r="AB36" s="11">
        <f t="shared" si="4"/>
        <v>25</v>
      </c>
      <c r="AC36" s="11">
        <f t="shared" si="4"/>
        <v>0</v>
      </c>
      <c r="AD36" s="11">
        <f t="shared" si="4"/>
        <v>90</v>
      </c>
      <c r="AE36" s="11">
        <f t="shared" si="4"/>
        <v>10</v>
      </c>
      <c r="AF36" s="11">
        <f t="shared" si="4"/>
        <v>0</v>
      </c>
      <c r="AG36" s="11">
        <f t="shared" si="4"/>
        <v>80</v>
      </c>
      <c r="AH36" s="11">
        <f t="shared" si="4"/>
        <v>20</v>
      </c>
      <c r="AI36" s="11">
        <f t="shared" si="4"/>
        <v>0</v>
      </c>
      <c r="AJ36" s="11">
        <f t="shared" si="4"/>
        <v>90</v>
      </c>
      <c r="AK36" s="11">
        <f t="shared" si="4"/>
        <v>10</v>
      </c>
      <c r="AL36" s="11">
        <f t="shared" si="4"/>
        <v>0</v>
      </c>
      <c r="AM36" s="11">
        <f t="shared" si="4"/>
        <v>80</v>
      </c>
      <c r="AN36" s="11">
        <f t="shared" si="4"/>
        <v>20</v>
      </c>
      <c r="AO36" s="11">
        <f t="shared" si="4"/>
        <v>0</v>
      </c>
      <c r="AP36" s="11">
        <f t="shared" si="4"/>
        <v>85</v>
      </c>
      <c r="AQ36" s="11">
        <f t="shared" si="4"/>
        <v>15</v>
      </c>
      <c r="AR36" s="11">
        <f t="shared" si="4"/>
        <v>0</v>
      </c>
      <c r="AS36" s="11">
        <f t="shared" si="4"/>
        <v>90</v>
      </c>
      <c r="AT36" s="11">
        <f t="shared" si="4"/>
        <v>10</v>
      </c>
      <c r="AU36" s="11">
        <f t="shared" si="4"/>
        <v>0</v>
      </c>
      <c r="AV36" s="11">
        <f t="shared" si="4"/>
        <v>80</v>
      </c>
      <c r="AW36" s="11">
        <f t="shared" si="4"/>
        <v>20</v>
      </c>
      <c r="AX36" s="11">
        <f t="shared" si="4"/>
        <v>0</v>
      </c>
      <c r="AY36" s="11">
        <f t="shared" si="4"/>
        <v>75</v>
      </c>
      <c r="AZ36" s="11">
        <f t="shared" si="4"/>
        <v>25</v>
      </c>
      <c r="BA36" s="11">
        <f t="shared" si="4"/>
        <v>0</v>
      </c>
      <c r="BB36" s="11">
        <f t="shared" si="4"/>
        <v>80</v>
      </c>
      <c r="BC36" s="11">
        <f t="shared" si="4"/>
        <v>20</v>
      </c>
      <c r="BD36" s="11">
        <f t="shared" si="4"/>
        <v>0</v>
      </c>
      <c r="BE36" s="11">
        <f t="shared" si="4"/>
        <v>85</v>
      </c>
      <c r="BF36" s="11">
        <f t="shared" si="4"/>
        <v>15</v>
      </c>
      <c r="BG36" s="11">
        <f t="shared" si="4"/>
        <v>0</v>
      </c>
      <c r="BH36" s="11">
        <f t="shared" si="4"/>
        <v>85</v>
      </c>
      <c r="BI36" s="11">
        <f t="shared" si="4"/>
        <v>15</v>
      </c>
      <c r="BJ36" s="11">
        <f t="shared" si="4"/>
        <v>0</v>
      </c>
      <c r="BK36" s="11">
        <f t="shared" si="4"/>
        <v>90</v>
      </c>
      <c r="BL36" s="11">
        <f t="shared" si="4"/>
        <v>10</v>
      </c>
      <c r="BM36" s="11">
        <f t="shared" si="4"/>
        <v>0</v>
      </c>
      <c r="BN36" s="11">
        <f t="shared" si="4"/>
        <v>80</v>
      </c>
      <c r="BO36" s="11">
        <f t="shared" si="4"/>
        <v>20</v>
      </c>
      <c r="BP36" s="11">
        <f t="shared" ref="BP36:DO36" si="5">BP35/20%</f>
        <v>0</v>
      </c>
      <c r="BQ36" s="11">
        <f t="shared" si="5"/>
        <v>75</v>
      </c>
      <c r="BR36" s="11">
        <f t="shared" si="5"/>
        <v>25</v>
      </c>
      <c r="BS36" s="11">
        <f t="shared" si="5"/>
        <v>0</v>
      </c>
      <c r="BT36" s="11">
        <f t="shared" si="5"/>
        <v>80</v>
      </c>
      <c r="BU36" s="11">
        <f t="shared" si="5"/>
        <v>20</v>
      </c>
      <c r="BV36" s="11">
        <f t="shared" si="5"/>
        <v>0</v>
      </c>
      <c r="BW36" s="11">
        <f t="shared" si="5"/>
        <v>85</v>
      </c>
      <c r="BX36" s="11">
        <f t="shared" si="5"/>
        <v>15</v>
      </c>
      <c r="BY36" s="11">
        <f t="shared" si="5"/>
        <v>0</v>
      </c>
      <c r="BZ36" s="11">
        <f t="shared" si="5"/>
        <v>85</v>
      </c>
      <c r="CA36" s="11">
        <f t="shared" si="5"/>
        <v>15</v>
      </c>
      <c r="CB36" s="11">
        <f t="shared" si="5"/>
        <v>0</v>
      </c>
      <c r="CC36" s="11">
        <f t="shared" si="5"/>
        <v>85</v>
      </c>
      <c r="CD36" s="11">
        <f t="shared" si="5"/>
        <v>15</v>
      </c>
      <c r="CE36" s="11">
        <f t="shared" si="5"/>
        <v>0</v>
      </c>
      <c r="CF36" s="11">
        <f t="shared" si="5"/>
        <v>90</v>
      </c>
      <c r="CG36" s="11">
        <f t="shared" si="5"/>
        <v>10</v>
      </c>
      <c r="CH36" s="11">
        <f t="shared" si="5"/>
        <v>0</v>
      </c>
      <c r="CI36" s="11">
        <f t="shared" si="5"/>
        <v>90</v>
      </c>
      <c r="CJ36" s="11">
        <f t="shared" si="5"/>
        <v>10</v>
      </c>
      <c r="CK36" s="11">
        <f t="shared" si="5"/>
        <v>0</v>
      </c>
      <c r="CL36" s="11">
        <f t="shared" si="5"/>
        <v>80</v>
      </c>
      <c r="CM36" s="11">
        <f t="shared" si="5"/>
        <v>20</v>
      </c>
      <c r="CN36" s="11">
        <f t="shared" si="5"/>
        <v>0</v>
      </c>
      <c r="CO36" s="11">
        <f t="shared" si="5"/>
        <v>80</v>
      </c>
      <c r="CP36" s="11">
        <f t="shared" si="5"/>
        <v>20</v>
      </c>
      <c r="CQ36" s="11">
        <f t="shared" si="5"/>
        <v>0</v>
      </c>
      <c r="CR36" s="11">
        <f t="shared" si="5"/>
        <v>80</v>
      </c>
      <c r="CS36" s="11">
        <f t="shared" si="5"/>
        <v>20</v>
      </c>
      <c r="CT36" s="11">
        <f t="shared" si="5"/>
        <v>0</v>
      </c>
      <c r="CU36" s="11">
        <f t="shared" si="5"/>
        <v>75</v>
      </c>
      <c r="CV36" s="11">
        <f t="shared" si="5"/>
        <v>25</v>
      </c>
      <c r="CW36" s="11">
        <f t="shared" si="5"/>
        <v>0</v>
      </c>
      <c r="CX36" s="11">
        <f t="shared" si="5"/>
        <v>80</v>
      </c>
      <c r="CY36" s="11">
        <f t="shared" si="5"/>
        <v>20</v>
      </c>
      <c r="CZ36" s="11">
        <f t="shared" si="5"/>
        <v>0</v>
      </c>
      <c r="DA36" s="11">
        <f t="shared" si="5"/>
        <v>75</v>
      </c>
      <c r="DB36" s="11">
        <f t="shared" si="5"/>
        <v>25</v>
      </c>
      <c r="DC36" s="11">
        <f t="shared" si="5"/>
        <v>0</v>
      </c>
      <c r="DD36" s="11">
        <f t="shared" si="5"/>
        <v>80</v>
      </c>
      <c r="DE36" s="11">
        <f t="shared" si="5"/>
        <v>20</v>
      </c>
      <c r="DF36" s="11">
        <f t="shared" si="5"/>
        <v>0</v>
      </c>
      <c r="DG36" s="11">
        <f t="shared" si="5"/>
        <v>85</v>
      </c>
      <c r="DH36" s="11">
        <f t="shared" si="5"/>
        <v>15</v>
      </c>
      <c r="DI36" s="11">
        <f t="shared" si="5"/>
        <v>0</v>
      </c>
      <c r="DJ36" s="11">
        <f t="shared" si="5"/>
        <v>80</v>
      </c>
      <c r="DK36" s="11">
        <f t="shared" si="5"/>
        <v>20</v>
      </c>
      <c r="DL36" s="11">
        <f t="shared" si="5"/>
        <v>0</v>
      </c>
      <c r="DM36" s="11">
        <f t="shared" si="5"/>
        <v>85</v>
      </c>
      <c r="DN36" s="11">
        <f t="shared" si="5"/>
        <v>15</v>
      </c>
      <c r="DO36" s="11">
        <f t="shared" si="5"/>
        <v>0</v>
      </c>
    </row>
    <row r="37" spans="1:119" x14ac:dyDescent="0.25">
      <c r="B37" s="12"/>
      <c r="C37" s="13"/>
      <c r="T37" s="12"/>
    </row>
    <row r="38" spans="1:119" x14ac:dyDescent="0.25">
      <c r="B38" t="s">
        <v>264</v>
      </c>
      <c r="T38" s="12"/>
    </row>
    <row r="39" spans="1:119" x14ac:dyDescent="0.25">
      <c r="B39" t="s">
        <v>265</v>
      </c>
      <c r="C39" t="s">
        <v>268</v>
      </c>
      <c r="D39">
        <f>(C36+F36+I36+L36+O36+R36+U36)/7</f>
        <v>85.714285714285708</v>
      </c>
      <c r="E39">
        <f>D39/100*20</f>
        <v>17.142857142857142</v>
      </c>
      <c r="T39" s="12"/>
    </row>
    <row r="40" spans="1:119" x14ac:dyDescent="0.25">
      <c r="B40" t="s">
        <v>266</v>
      </c>
      <c r="C40" t="s">
        <v>268</v>
      </c>
      <c r="D40">
        <f>(D36+G36+J36+M36+P36+S36+V36)/7</f>
        <v>14.285714285714286</v>
      </c>
      <c r="E40">
        <f t="shared" ref="E40:E41" si="6">D40/100*20</f>
        <v>2.8571428571428577</v>
      </c>
      <c r="T40" s="12"/>
    </row>
    <row r="41" spans="1:119" x14ac:dyDescent="0.25">
      <c r="B41" t="s">
        <v>267</v>
      </c>
      <c r="C41" t="s">
        <v>268</v>
      </c>
      <c r="D41">
        <f>(E36+H36+K36+N36+Q36+T36+W36)/7</f>
        <v>0</v>
      </c>
      <c r="E41">
        <f t="shared" si="6"/>
        <v>0</v>
      </c>
      <c r="T41" s="12"/>
    </row>
    <row r="43" spans="1:119" x14ac:dyDescent="0.25">
      <c r="B43" t="s">
        <v>265</v>
      </c>
      <c r="C43" t="s">
        <v>269</v>
      </c>
      <c r="D43">
        <f>(X36+AA36+AD36+AG36+AJ36+AM36+AP36+AS36+AV36+AY36+BB36+BE36)/12</f>
        <v>82.5</v>
      </c>
      <c r="E43">
        <f>D43/100*20</f>
        <v>16.5</v>
      </c>
    </row>
    <row r="44" spans="1:119" x14ac:dyDescent="0.25">
      <c r="B44" t="s">
        <v>266</v>
      </c>
      <c r="C44" t="s">
        <v>269</v>
      </c>
      <c r="D44">
        <f>(Y36+AB36+AE36+AH36+AK36+AN36+AQ36+AT36+AW36+AZ36+BC36+BF36)/12</f>
        <v>17.5</v>
      </c>
      <c r="E44">
        <f t="shared" ref="E44:E45" si="7">D44/100*20</f>
        <v>3.5</v>
      </c>
    </row>
    <row r="45" spans="1:119" x14ac:dyDescent="0.25">
      <c r="B45" t="s">
        <v>267</v>
      </c>
      <c r="C45" t="s">
        <v>269</v>
      </c>
      <c r="D45">
        <f>(Z36+AC36+AF36+AI36+AL36+AO36+AR36+AU36+AX36+BA36+BD36+BG36)/12</f>
        <v>0</v>
      </c>
      <c r="E45">
        <f t="shared" si="7"/>
        <v>0</v>
      </c>
    </row>
    <row r="47" spans="1:119" x14ac:dyDescent="0.25">
      <c r="B47" t="s">
        <v>265</v>
      </c>
      <c r="C47" t="s">
        <v>270</v>
      </c>
      <c r="D47">
        <f>(BH36+BK36+BN36+BQ36+BT36)/5</f>
        <v>82</v>
      </c>
      <c r="E47">
        <f>D47/100*20</f>
        <v>16.399999999999999</v>
      </c>
    </row>
    <row r="48" spans="1:119" x14ac:dyDescent="0.25">
      <c r="B48" t="s">
        <v>266</v>
      </c>
      <c r="C48" t="s">
        <v>270</v>
      </c>
      <c r="D48">
        <f>(BI36+BL36+BO36+BR36+BU36)/5</f>
        <v>18</v>
      </c>
      <c r="E48">
        <f t="shared" ref="E48:E49" si="8">D48/100*20</f>
        <v>3.5999999999999996</v>
      </c>
    </row>
    <row r="49" spans="2:5" x14ac:dyDescent="0.25">
      <c r="B49" t="s">
        <v>267</v>
      </c>
      <c r="C49" t="s">
        <v>270</v>
      </c>
      <c r="D49">
        <f>(BJ36+BM36+BP36+BS36+BV36)/5</f>
        <v>0</v>
      </c>
      <c r="E49">
        <f t="shared" si="8"/>
        <v>0</v>
      </c>
    </row>
    <row r="51" spans="2:5" x14ac:dyDescent="0.25">
      <c r="B51" t="s">
        <v>265</v>
      </c>
      <c r="C51" t="s">
        <v>271</v>
      </c>
      <c r="D51">
        <f>(BW36+BZ36+CC36+CF36+CI36+CL36+CO36+CR36+CU36+CX36)/10</f>
        <v>83</v>
      </c>
      <c r="E51">
        <f>D51/100*20</f>
        <v>16.599999999999998</v>
      </c>
    </row>
    <row r="52" spans="2:5" x14ac:dyDescent="0.25">
      <c r="B52" t="s">
        <v>266</v>
      </c>
      <c r="C52" t="s">
        <v>271</v>
      </c>
      <c r="D52">
        <f>(BX36+CA36+CD36+CG36+CJ36+CM36+CP36+CS36+CV36+CY36)/10</f>
        <v>17</v>
      </c>
      <c r="E52">
        <f t="shared" ref="E52:E53" si="9">D52/100*20</f>
        <v>3.4000000000000004</v>
      </c>
    </row>
    <row r="53" spans="2:5" x14ac:dyDescent="0.25">
      <c r="B53" t="s">
        <v>267</v>
      </c>
      <c r="C53" t="s">
        <v>271</v>
      </c>
      <c r="D53">
        <f>(BY36+CB36+CE36+CH36+CK36+CN36+CQ36+CT36+CW36+CZ36)/10</f>
        <v>0</v>
      </c>
      <c r="E53">
        <f t="shared" si="9"/>
        <v>0</v>
      </c>
    </row>
    <row r="55" spans="2:5" x14ac:dyDescent="0.25">
      <c r="B55" t="s">
        <v>265</v>
      </c>
      <c r="C55" t="s">
        <v>272</v>
      </c>
      <c r="D55">
        <f>(DA36+DD36+DG36+DJ36+DM36)/5</f>
        <v>81</v>
      </c>
      <c r="E55">
        <f>D55/100*20</f>
        <v>16.200000000000003</v>
      </c>
    </row>
    <row r="56" spans="2:5" x14ac:dyDescent="0.25">
      <c r="B56" t="s">
        <v>266</v>
      </c>
      <c r="C56" t="s">
        <v>272</v>
      </c>
      <c r="D56">
        <f>(DB36+DE36+DH36+DK36+DN36)/5</f>
        <v>19</v>
      </c>
      <c r="E56">
        <f t="shared" ref="E56:E57" si="10">D56/100*20</f>
        <v>3.8</v>
      </c>
    </row>
    <row r="57" spans="2:5" x14ac:dyDescent="0.25">
      <c r="B57" t="s">
        <v>267</v>
      </c>
      <c r="C57" t="s">
        <v>272</v>
      </c>
      <c r="D57">
        <f>(DC36+DF36+DI36+DL36+DO36)/5</f>
        <v>0</v>
      </c>
      <c r="E57">
        <f t="shared" si="10"/>
        <v>0</v>
      </c>
    </row>
  </sheetData>
  <mergeCells count="108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13:E13"/>
    <mergeCell ref="F13:H13"/>
    <mergeCell ref="I13:K13"/>
    <mergeCell ref="A4:A14"/>
    <mergeCell ref="B4:B14"/>
    <mergeCell ref="C4:W4"/>
    <mergeCell ref="C5:W10"/>
    <mergeCell ref="C12:E12"/>
    <mergeCell ref="F12:H12"/>
    <mergeCell ref="R12:T12"/>
    <mergeCell ref="U12:W12"/>
    <mergeCell ref="I12:K12"/>
    <mergeCell ref="L12:N12"/>
    <mergeCell ref="O12:Q12"/>
    <mergeCell ref="C11:K11"/>
    <mergeCell ref="L11:W11"/>
    <mergeCell ref="AG13:AI13"/>
    <mergeCell ref="AJ13:AL13"/>
    <mergeCell ref="AA13:AC13"/>
    <mergeCell ref="AD13:AF13"/>
    <mergeCell ref="AP13:AR13"/>
    <mergeCell ref="AS13:AU13"/>
    <mergeCell ref="AV13:AX13"/>
    <mergeCell ref="AP12:AR12"/>
    <mergeCell ref="L13:N13"/>
    <mergeCell ref="O13:Q13"/>
    <mergeCell ref="R13:T13"/>
    <mergeCell ref="U13:W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X4:BG4"/>
    <mergeCell ref="BB12:BD12"/>
    <mergeCell ref="BE12:BG12"/>
    <mergeCell ref="X12:Z12"/>
    <mergeCell ref="X13:Z13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scale="33" orientation="landscape" r:id="rId1"/>
  <colBreaks count="1" manualBreakCount="1">
    <brk id="4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2"/>
  <sheetViews>
    <sheetView view="pageBreakPreview" topLeftCell="A7" zoomScale="60" zoomScaleNormal="40" workbookViewId="0">
      <selection activeCell="P43" sqref="P43"/>
    </sheetView>
  </sheetViews>
  <sheetFormatPr defaultRowHeight="15" x14ac:dyDescent="0.25"/>
  <cols>
    <col min="2" max="2" width="28.85546875" customWidth="1"/>
  </cols>
  <sheetData>
    <row r="1" spans="1:122" ht="15.75" x14ac:dyDescent="0.25">
      <c r="A1" s="6" t="s">
        <v>146</v>
      </c>
      <c r="B1" s="15" t="s">
        <v>706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52" t="s">
        <v>707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x14ac:dyDescent="0.25">
      <c r="A4" s="76" t="s">
        <v>0</v>
      </c>
      <c r="B4" s="76" t="s">
        <v>1</v>
      </c>
      <c r="C4" s="109" t="s">
        <v>55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93" t="s">
        <v>2</v>
      </c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65" t="s">
        <v>83</v>
      </c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 t="s">
        <v>108</v>
      </c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56" t="s">
        <v>131</v>
      </c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</row>
    <row r="5" spans="1:122" ht="15.75" x14ac:dyDescent="0.25">
      <c r="A5" s="76"/>
      <c r="B5" s="76"/>
      <c r="C5" s="66" t="s">
        <v>56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 t="s">
        <v>54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 t="s">
        <v>3</v>
      </c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110" t="s">
        <v>84</v>
      </c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66" t="s">
        <v>151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 t="s">
        <v>109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92" t="s">
        <v>166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178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 t="s">
        <v>110</v>
      </c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57" t="s">
        <v>132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</row>
    <row r="6" spans="1:122" ht="15.75" x14ac:dyDescent="0.25">
      <c r="A6" s="76"/>
      <c r="B6" s="76"/>
      <c r="C6" s="66" t="s">
        <v>147</v>
      </c>
      <c r="D6" s="66" t="s">
        <v>5</v>
      </c>
      <c r="E6" s="66" t="s">
        <v>6</v>
      </c>
      <c r="F6" s="66" t="s">
        <v>148</v>
      </c>
      <c r="G6" s="66" t="s">
        <v>7</v>
      </c>
      <c r="H6" s="66" t="s">
        <v>8</v>
      </c>
      <c r="I6" s="66" t="s">
        <v>149</v>
      </c>
      <c r="J6" s="66" t="s">
        <v>9</v>
      </c>
      <c r="K6" s="66" t="s">
        <v>10</v>
      </c>
      <c r="L6" s="66" t="s">
        <v>150</v>
      </c>
      <c r="M6" s="66" t="s">
        <v>9</v>
      </c>
      <c r="N6" s="66" t="s">
        <v>10</v>
      </c>
      <c r="O6" s="66" t="s">
        <v>164</v>
      </c>
      <c r="P6" s="66"/>
      <c r="Q6" s="66"/>
      <c r="R6" s="66" t="s">
        <v>5</v>
      </c>
      <c r="S6" s="66"/>
      <c r="T6" s="66"/>
      <c r="U6" s="66" t="s">
        <v>165</v>
      </c>
      <c r="V6" s="66"/>
      <c r="W6" s="66"/>
      <c r="X6" s="66" t="s">
        <v>12</v>
      </c>
      <c r="Y6" s="66"/>
      <c r="Z6" s="66"/>
      <c r="AA6" s="66" t="s">
        <v>7</v>
      </c>
      <c r="AB6" s="66"/>
      <c r="AC6" s="66"/>
      <c r="AD6" s="66" t="s">
        <v>8</v>
      </c>
      <c r="AE6" s="66"/>
      <c r="AF6" s="66"/>
      <c r="AG6" s="57" t="s">
        <v>14</v>
      </c>
      <c r="AH6" s="57"/>
      <c r="AI6" s="57"/>
      <c r="AJ6" s="66" t="s">
        <v>9</v>
      </c>
      <c r="AK6" s="66"/>
      <c r="AL6" s="66"/>
      <c r="AM6" s="57" t="s">
        <v>160</v>
      </c>
      <c r="AN6" s="57"/>
      <c r="AO6" s="57"/>
      <c r="AP6" s="57" t="s">
        <v>161</v>
      </c>
      <c r="AQ6" s="57"/>
      <c r="AR6" s="57"/>
      <c r="AS6" s="57" t="s">
        <v>162</v>
      </c>
      <c r="AT6" s="57"/>
      <c r="AU6" s="57"/>
      <c r="AV6" s="57" t="s">
        <v>163</v>
      </c>
      <c r="AW6" s="57"/>
      <c r="AX6" s="57"/>
      <c r="AY6" s="57" t="s">
        <v>152</v>
      </c>
      <c r="AZ6" s="57"/>
      <c r="BA6" s="57"/>
      <c r="BB6" s="57" t="s">
        <v>153</v>
      </c>
      <c r="BC6" s="57"/>
      <c r="BD6" s="57"/>
      <c r="BE6" s="57" t="s">
        <v>154</v>
      </c>
      <c r="BF6" s="57"/>
      <c r="BG6" s="57"/>
      <c r="BH6" s="57" t="s">
        <v>155</v>
      </c>
      <c r="BI6" s="57"/>
      <c r="BJ6" s="57"/>
      <c r="BK6" s="57" t="s">
        <v>156</v>
      </c>
      <c r="BL6" s="57"/>
      <c r="BM6" s="57"/>
      <c r="BN6" s="57" t="s">
        <v>157</v>
      </c>
      <c r="BO6" s="57"/>
      <c r="BP6" s="57"/>
      <c r="BQ6" s="57" t="s">
        <v>158</v>
      </c>
      <c r="BR6" s="57"/>
      <c r="BS6" s="57"/>
      <c r="BT6" s="57" t="s">
        <v>159</v>
      </c>
      <c r="BU6" s="57"/>
      <c r="BV6" s="57"/>
      <c r="BW6" s="57" t="s">
        <v>171</v>
      </c>
      <c r="BX6" s="57"/>
      <c r="BY6" s="57"/>
      <c r="BZ6" s="57" t="s">
        <v>172</v>
      </c>
      <c r="CA6" s="57"/>
      <c r="CB6" s="57"/>
      <c r="CC6" s="57" t="s">
        <v>173</v>
      </c>
      <c r="CD6" s="57"/>
      <c r="CE6" s="57"/>
      <c r="CF6" s="57" t="s">
        <v>174</v>
      </c>
      <c r="CG6" s="57"/>
      <c r="CH6" s="57"/>
      <c r="CI6" s="57" t="s">
        <v>175</v>
      </c>
      <c r="CJ6" s="57"/>
      <c r="CK6" s="57"/>
      <c r="CL6" s="57" t="s">
        <v>176</v>
      </c>
      <c r="CM6" s="57"/>
      <c r="CN6" s="57"/>
      <c r="CO6" s="57" t="s">
        <v>177</v>
      </c>
      <c r="CP6" s="57"/>
      <c r="CQ6" s="57"/>
      <c r="CR6" s="57" t="s">
        <v>167</v>
      </c>
      <c r="CS6" s="57"/>
      <c r="CT6" s="57"/>
      <c r="CU6" s="57" t="s">
        <v>168</v>
      </c>
      <c r="CV6" s="57"/>
      <c r="CW6" s="57"/>
      <c r="CX6" s="57" t="s">
        <v>169</v>
      </c>
      <c r="CY6" s="57"/>
      <c r="CZ6" s="57"/>
      <c r="DA6" s="57" t="s">
        <v>170</v>
      </c>
      <c r="DB6" s="57"/>
      <c r="DC6" s="57"/>
      <c r="DD6" s="57" t="s">
        <v>179</v>
      </c>
      <c r="DE6" s="57"/>
      <c r="DF6" s="57"/>
      <c r="DG6" s="57" t="s">
        <v>180</v>
      </c>
      <c r="DH6" s="57"/>
      <c r="DI6" s="57"/>
      <c r="DJ6" s="57" t="s">
        <v>181</v>
      </c>
      <c r="DK6" s="57"/>
      <c r="DL6" s="57"/>
      <c r="DM6" s="57" t="s">
        <v>182</v>
      </c>
      <c r="DN6" s="57"/>
      <c r="DO6" s="57"/>
      <c r="DP6" s="57" t="s">
        <v>183</v>
      </c>
      <c r="DQ6" s="57"/>
      <c r="DR6" s="57"/>
    </row>
    <row r="7" spans="1:122" ht="44.1" customHeight="1" x14ac:dyDescent="0.25">
      <c r="A7" s="76"/>
      <c r="B7" s="76"/>
      <c r="C7" s="64" t="s">
        <v>341</v>
      </c>
      <c r="D7" s="64"/>
      <c r="E7" s="64"/>
      <c r="F7" s="64" t="s">
        <v>345</v>
      </c>
      <c r="G7" s="64"/>
      <c r="H7" s="64"/>
      <c r="I7" s="64" t="s">
        <v>346</v>
      </c>
      <c r="J7" s="64"/>
      <c r="K7" s="64"/>
      <c r="L7" s="64" t="s">
        <v>347</v>
      </c>
      <c r="M7" s="64"/>
      <c r="N7" s="64"/>
      <c r="O7" s="64" t="s">
        <v>191</v>
      </c>
      <c r="P7" s="64"/>
      <c r="Q7" s="64"/>
      <c r="R7" s="64" t="s">
        <v>193</v>
      </c>
      <c r="S7" s="64"/>
      <c r="T7" s="64"/>
      <c r="U7" s="64" t="s">
        <v>349</v>
      </c>
      <c r="V7" s="64"/>
      <c r="W7" s="64"/>
      <c r="X7" s="64" t="s">
        <v>350</v>
      </c>
      <c r="Y7" s="64"/>
      <c r="Z7" s="64"/>
      <c r="AA7" s="64" t="s">
        <v>351</v>
      </c>
      <c r="AB7" s="64"/>
      <c r="AC7" s="64"/>
      <c r="AD7" s="64" t="s">
        <v>353</v>
      </c>
      <c r="AE7" s="64"/>
      <c r="AF7" s="64"/>
      <c r="AG7" s="64" t="s">
        <v>355</v>
      </c>
      <c r="AH7" s="64"/>
      <c r="AI7" s="64"/>
      <c r="AJ7" s="64" t="s">
        <v>401</v>
      </c>
      <c r="AK7" s="64"/>
      <c r="AL7" s="64"/>
      <c r="AM7" s="64" t="s">
        <v>360</v>
      </c>
      <c r="AN7" s="64"/>
      <c r="AO7" s="64"/>
      <c r="AP7" s="64" t="s">
        <v>361</v>
      </c>
      <c r="AQ7" s="64"/>
      <c r="AR7" s="64"/>
      <c r="AS7" s="64" t="s">
        <v>362</v>
      </c>
      <c r="AT7" s="64"/>
      <c r="AU7" s="64"/>
      <c r="AV7" s="64" t="s">
        <v>363</v>
      </c>
      <c r="AW7" s="64"/>
      <c r="AX7" s="64"/>
      <c r="AY7" s="64" t="s">
        <v>365</v>
      </c>
      <c r="AZ7" s="64"/>
      <c r="BA7" s="64"/>
      <c r="BB7" s="64" t="s">
        <v>366</v>
      </c>
      <c r="BC7" s="64"/>
      <c r="BD7" s="64"/>
      <c r="BE7" s="64" t="s">
        <v>367</v>
      </c>
      <c r="BF7" s="64"/>
      <c r="BG7" s="64"/>
      <c r="BH7" s="64" t="s">
        <v>368</v>
      </c>
      <c r="BI7" s="64"/>
      <c r="BJ7" s="64"/>
      <c r="BK7" s="64" t="s">
        <v>369</v>
      </c>
      <c r="BL7" s="64"/>
      <c r="BM7" s="64"/>
      <c r="BN7" s="64" t="s">
        <v>371</v>
      </c>
      <c r="BO7" s="64"/>
      <c r="BP7" s="64"/>
      <c r="BQ7" s="64" t="s">
        <v>372</v>
      </c>
      <c r="BR7" s="64"/>
      <c r="BS7" s="64"/>
      <c r="BT7" s="64" t="s">
        <v>374</v>
      </c>
      <c r="BU7" s="64"/>
      <c r="BV7" s="64"/>
      <c r="BW7" s="64" t="s">
        <v>376</v>
      </c>
      <c r="BX7" s="64"/>
      <c r="BY7" s="64"/>
      <c r="BZ7" s="64" t="s">
        <v>377</v>
      </c>
      <c r="CA7" s="64"/>
      <c r="CB7" s="64"/>
      <c r="CC7" s="64" t="s">
        <v>381</v>
      </c>
      <c r="CD7" s="64"/>
      <c r="CE7" s="64"/>
      <c r="CF7" s="64" t="s">
        <v>384</v>
      </c>
      <c r="CG7" s="64"/>
      <c r="CH7" s="64"/>
      <c r="CI7" s="64" t="s">
        <v>385</v>
      </c>
      <c r="CJ7" s="64"/>
      <c r="CK7" s="64"/>
      <c r="CL7" s="64" t="s">
        <v>386</v>
      </c>
      <c r="CM7" s="64"/>
      <c r="CN7" s="64"/>
      <c r="CO7" s="64" t="s">
        <v>387</v>
      </c>
      <c r="CP7" s="64"/>
      <c r="CQ7" s="64"/>
      <c r="CR7" s="64" t="s">
        <v>389</v>
      </c>
      <c r="CS7" s="64"/>
      <c r="CT7" s="64"/>
      <c r="CU7" s="64" t="s">
        <v>390</v>
      </c>
      <c r="CV7" s="64"/>
      <c r="CW7" s="64"/>
      <c r="CX7" s="64" t="s">
        <v>391</v>
      </c>
      <c r="CY7" s="64"/>
      <c r="CZ7" s="64"/>
      <c r="DA7" s="64" t="s">
        <v>392</v>
      </c>
      <c r="DB7" s="64"/>
      <c r="DC7" s="64"/>
      <c r="DD7" s="64" t="s">
        <v>393</v>
      </c>
      <c r="DE7" s="64"/>
      <c r="DF7" s="64"/>
      <c r="DG7" s="64" t="s">
        <v>394</v>
      </c>
      <c r="DH7" s="64"/>
      <c r="DI7" s="64"/>
      <c r="DJ7" s="64" t="s">
        <v>396</v>
      </c>
      <c r="DK7" s="64"/>
      <c r="DL7" s="64"/>
      <c r="DM7" s="64" t="s">
        <v>397</v>
      </c>
      <c r="DN7" s="64"/>
      <c r="DO7" s="64"/>
      <c r="DP7" s="64" t="s">
        <v>398</v>
      </c>
      <c r="DQ7" s="64"/>
      <c r="DR7" s="64"/>
    </row>
    <row r="8" spans="1:122" ht="108" x14ac:dyDescent="0.25">
      <c r="A8" s="76"/>
      <c r="B8" s="76"/>
      <c r="C8" s="16" t="s">
        <v>342</v>
      </c>
      <c r="D8" s="16" t="s">
        <v>343</v>
      </c>
      <c r="E8" s="16" t="s">
        <v>344</v>
      </c>
      <c r="F8" s="16" t="s">
        <v>39</v>
      </c>
      <c r="G8" s="16" t="s">
        <v>96</v>
      </c>
      <c r="H8" s="16" t="s">
        <v>184</v>
      </c>
      <c r="I8" s="16" t="s">
        <v>185</v>
      </c>
      <c r="J8" s="16" t="s">
        <v>186</v>
      </c>
      <c r="K8" s="16" t="s">
        <v>187</v>
      </c>
      <c r="L8" s="16" t="s">
        <v>188</v>
      </c>
      <c r="M8" s="16" t="s">
        <v>189</v>
      </c>
      <c r="N8" s="16" t="s">
        <v>190</v>
      </c>
      <c r="O8" s="16" t="s">
        <v>192</v>
      </c>
      <c r="P8" s="16" t="s">
        <v>70</v>
      </c>
      <c r="Q8" s="16" t="s">
        <v>71</v>
      </c>
      <c r="R8" s="16" t="s">
        <v>80</v>
      </c>
      <c r="S8" s="16" t="s">
        <v>67</v>
      </c>
      <c r="T8" s="16" t="s">
        <v>348</v>
      </c>
      <c r="U8" s="16" t="s">
        <v>195</v>
      </c>
      <c r="V8" s="16" t="s">
        <v>67</v>
      </c>
      <c r="W8" s="16" t="s">
        <v>82</v>
      </c>
      <c r="X8" s="16" t="s">
        <v>66</v>
      </c>
      <c r="Y8" s="16" t="s">
        <v>198</v>
      </c>
      <c r="Z8" s="16" t="s">
        <v>199</v>
      </c>
      <c r="AA8" s="16" t="s">
        <v>127</v>
      </c>
      <c r="AB8" s="16" t="s">
        <v>352</v>
      </c>
      <c r="AC8" s="16" t="s">
        <v>348</v>
      </c>
      <c r="AD8" s="16" t="s">
        <v>202</v>
      </c>
      <c r="AE8" s="16" t="s">
        <v>261</v>
      </c>
      <c r="AF8" s="16" t="s">
        <v>354</v>
      </c>
      <c r="AG8" s="16" t="s">
        <v>356</v>
      </c>
      <c r="AH8" s="16" t="s">
        <v>357</v>
      </c>
      <c r="AI8" s="16" t="s">
        <v>358</v>
      </c>
      <c r="AJ8" s="16" t="s">
        <v>201</v>
      </c>
      <c r="AK8" s="16" t="s">
        <v>359</v>
      </c>
      <c r="AL8" s="16" t="s">
        <v>63</v>
      </c>
      <c r="AM8" s="16" t="s">
        <v>200</v>
      </c>
      <c r="AN8" s="16" t="s">
        <v>96</v>
      </c>
      <c r="AO8" s="16" t="s">
        <v>203</v>
      </c>
      <c r="AP8" s="16" t="s">
        <v>207</v>
      </c>
      <c r="AQ8" s="16" t="s">
        <v>208</v>
      </c>
      <c r="AR8" s="16" t="s">
        <v>94</v>
      </c>
      <c r="AS8" s="16" t="s">
        <v>204</v>
      </c>
      <c r="AT8" s="16" t="s">
        <v>205</v>
      </c>
      <c r="AU8" s="16" t="s">
        <v>206</v>
      </c>
      <c r="AV8" s="16" t="s">
        <v>210</v>
      </c>
      <c r="AW8" s="16" t="s">
        <v>364</v>
      </c>
      <c r="AX8" s="16" t="s">
        <v>211</v>
      </c>
      <c r="AY8" s="16" t="s">
        <v>212</v>
      </c>
      <c r="AZ8" s="16" t="s">
        <v>213</v>
      </c>
      <c r="BA8" s="16" t="s">
        <v>214</v>
      </c>
      <c r="BB8" s="16" t="s">
        <v>215</v>
      </c>
      <c r="BC8" s="16" t="s">
        <v>67</v>
      </c>
      <c r="BD8" s="16" t="s">
        <v>216</v>
      </c>
      <c r="BE8" s="16" t="s">
        <v>217</v>
      </c>
      <c r="BF8" s="16" t="s">
        <v>282</v>
      </c>
      <c r="BG8" s="16" t="s">
        <v>218</v>
      </c>
      <c r="BH8" s="16" t="s">
        <v>15</v>
      </c>
      <c r="BI8" s="16" t="s">
        <v>220</v>
      </c>
      <c r="BJ8" s="16" t="s">
        <v>140</v>
      </c>
      <c r="BK8" s="16" t="s">
        <v>221</v>
      </c>
      <c r="BL8" s="16" t="s">
        <v>370</v>
      </c>
      <c r="BM8" s="16" t="s">
        <v>222</v>
      </c>
      <c r="BN8" s="16" t="s">
        <v>92</v>
      </c>
      <c r="BO8" s="16" t="s">
        <v>16</v>
      </c>
      <c r="BP8" s="16" t="s">
        <v>17</v>
      </c>
      <c r="BQ8" s="16" t="s">
        <v>373</v>
      </c>
      <c r="BR8" s="16" t="s">
        <v>282</v>
      </c>
      <c r="BS8" s="16" t="s">
        <v>203</v>
      </c>
      <c r="BT8" s="16" t="s">
        <v>375</v>
      </c>
      <c r="BU8" s="16" t="s">
        <v>223</v>
      </c>
      <c r="BV8" s="16" t="s">
        <v>224</v>
      </c>
      <c r="BW8" s="16" t="s">
        <v>141</v>
      </c>
      <c r="BX8" s="16" t="s">
        <v>219</v>
      </c>
      <c r="BY8" s="16" t="s">
        <v>196</v>
      </c>
      <c r="BZ8" s="16" t="s">
        <v>378</v>
      </c>
      <c r="CA8" s="16" t="s">
        <v>379</v>
      </c>
      <c r="CB8" s="16" t="s">
        <v>380</v>
      </c>
      <c r="CC8" s="16" t="s">
        <v>382</v>
      </c>
      <c r="CD8" s="16" t="s">
        <v>383</v>
      </c>
      <c r="CE8" s="16" t="s">
        <v>225</v>
      </c>
      <c r="CF8" s="16" t="s">
        <v>226</v>
      </c>
      <c r="CG8" s="16" t="s">
        <v>227</v>
      </c>
      <c r="CH8" s="16" t="s">
        <v>91</v>
      </c>
      <c r="CI8" s="16" t="s">
        <v>228</v>
      </c>
      <c r="CJ8" s="16" t="s">
        <v>229</v>
      </c>
      <c r="CK8" s="16" t="s">
        <v>118</v>
      </c>
      <c r="CL8" s="16" t="s">
        <v>230</v>
      </c>
      <c r="CM8" s="16" t="s">
        <v>231</v>
      </c>
      <c r="CN8" s="16" t="s">
        <v>232</v>
      </c>
      <c r="CO8" s="16" t="s">
        <v>233</v>
      </c>
      <c r="CP8" s="16" t="s">
        <v>234</v>
      </c>
      <c r="CQ8" s="16" t="s">
        <v>388</v>
      </c>
      <c r="CR8" s="16" t="s">
        <v>235</v>
      </c>
      <c r="CS8" s="16" t="s">
        <v>236</v>
      </c>
      <c r="CT8" s="16" t="s">
        <v>237</v>
      </c>
      <c r="CU8" s="16" t="s">
        <v>238</v>
      </c>
      <c r="CV8" s="16" t="s">
        <v>239</v>
      </c>
      <c r="CW8" s="16" t="s">
        <v>240</v>
      </c>
      <c r="CX8" s="16" t="s">
        <v>242</v>
      </c>
      <c r="CY8" s="16" t="s">
        <v>243</v>
      </c>
      <c r="CZ8" s="16" t="s">
        <v>244</v>
      </c>
      <c r="DA8" s="16" t="s">
        <v>245</v>
      </c>
      <c r="DB8" s="16" t="s">
        <v>62</v>
      </c>
      <c r="DC8" s="16" t="s">
        <v>246</v>
      </c>
      <c r="DD8" s="16" t="s">
        <v>241</v>
      </c>
      <c r="DE8" s="16" t="s">
        <v>209</v>
      </c>
      <c r="DF8" s="16" t="s">
        <v>97</v>
      </c>
      <c r="DG8" s="16" t="s">
        <v>395</v>
      </c>
      <c r="DH8" s="16" t="s">
        <v>402</v>
      </c>
      <c r="DI8" s="16" t="s">
        <v>403</v>
      </c>
      <c r="DJ8" s="16" t="s">
        <v>247</v>
      </c>
      <c r="DK8" s="16" t="s">
        <v>248</v>
      </c>
      <c r="DL8" s="16" t="s">
        <v>249</v>
      </c>
      <c r="DM8" s="16" t="s">
        <v>250</v>
      </c>
      <c r="DN8" s="16" t="s">
        <v>251</v>
      </c>
      <c r="DO8" s="16" t="s">
        <v>252</v>
      </c>
      <c r="DP8" s="16" t="s">
        <v>253</v>
      </c>
      <c r="DQ8" s="16" t="s">
        <v>254</v>
      </c>
      <c r="DR8" s="16" t="s">
        <v>144</v>
      </c>
    </row>
    <row r="9" spans="1:122" ht="15.75" x14ac:dyDescent="0.25">
      <c r="A9" s="50">
        <v>1</v>
      </c>
      <c r="B9" s="51" t="s">
        <v>685</v>
      </c>
      <c r="C9" s="5">
        <v>1</v>
      </c>
      <c r="D9" s="5"/>
      <c r="E9" s="5"/>
      <c r="F9" s="5">
        <v>1</v>
      </c>
      <c r="G9" s="5"/>
      <c r="H9" s="5"/>
      <c r="I9" s="5">
        <v>1</v>
      </c>
      <c r="J9" s="5"/>
      <c r="K9" s="5"/>
      <c r="L9" s="5"/>
      <c r="M9" s="5">
        <v>1</v>
      </c>
      <c r="N9" s="5"/>
      <c r="O9" s="14">
        <v>1</v>
      </c>
      <c r="P9" s="14"/>
      <c r="Q9" s="14"/>
      <c r="R9" s="14">
        <v>1</v>
      </c>
      <c r="S9" s="14"/>
      <c r="T9" s="21"/>
      <c r="U9" s="21">
        <v>1</v>
      </c>
      <c r="V9" s="21"/>
      <c r="W9" s="14"/>
      <c r="X9" s="14"/>
      <c r="Y9" s="14">
        <v>1</v>
      </c>
      <c r="Z9" s="14"/>
      <c r="AA9" s="14">
        <v>1</v>
      </c>
      <c r="AB9" s="14"/>
      <c r="AC9" s="14"/>
      <c r="AD9" s="14">
        <v>1</v>
      </c>
      <c r="AE9" s="14"/>
      <c r="AF9" s="14"/>
      <c r="AG9" s="21">
        <v>1</v>
      </c>
      <c r="AH9" s="21"/>
      <c r="AI9" s="21"/>
      <c r="AJ9" s="21"/>
      <c r="AK9" s="21">
        <v>1</v>
      </c>
      <c r="AL9" s="21"/>
      <c r="AM9" s="21"/>
      <c r="AN9" s="21">
        <v>1</v>
      </c>
      <c r="AO9" s="21"/>
      <c r="AP9" s="21"/>
      <c r="AQ9" s="21">
        <v>1</v>
      </c>
      <c r="AR9" s="21"/>
      <c r="AS9" s="21">
        <v>1</v>
      </c>
      <c r="AT9" s="21"/>
      <c r="AU9" s="21"/>
      <c r="AV9" s="21">
        <v>1</v>
      </c>
      <c r="AW9" s="21"/>
      <c r="AX9" s="21"/>
      <c r="AY9" s="21">
        <v>1</v>
      </c>
      <c r="AZ9" s="21"/>
      <c r="BA9" s="21"/>
      <c r="BB9" s="21"/>
      <c r="BC9" s="21">
        <v>1</v>
      </c>
      <c r="BD9" s="21"/>
      <c r="BE9" s="21">
        <v>1</v>
      </c>
      <c r="BF9" s="21"/>
      <c r="BG9" s="21"/>
      <c r="BH9" s="21">
        <v>1</v>
      </c>
      <c r="BI9" s="21"/>
      <c r="BJ9" s="21"/>
      <c r="BK9" s="21"/>
      <c r="BL9" s="21">
        <v>1</v>
      </c>
      <c r="BM9" s="21"/>
      <c r="BN9" s="21">
        <v>1</v>
      </c>
      <c r="BO9" s="21"/>
      <c r="BP9" s="21"/>
      <c r="BQ9" s="21">
        <v>1</v>
      </c>
      <c r="BR9" s="21"/>
      <c r="BS9" s="21"/>
      <c r="BT9" s="21">
        <v>1</v>
      </c>
      <c r="BU9" s="21"/>
      <c r="BV9" s="21"/>
      <c r="BW9" s="21"/>
      <c r="BX9" s="21">
        <v>1</v>
      </c>
      <c r="BY9" s="21"/>
      <c r="BZ9" s="21"/>
      <c r="CA9" s="21">
        <v>1</v>
      </c>
      <c r="CB9" s="21"/>
      <c r="CC9" s="21"/>
      <c r="CD9" s="21">
        <v>1</v>
      </c>
      <c r="CE9" s="21"/>
      <c r="CF9" s="21"/>
      <c r="CG9" s="21">
        <v>1</v>
      </c>
      <c r="CH9" s="21"/>
      <c r="CI9" s="21">
        <v>1</v>
      </c>
      <c r="CJ9" s="21"/>
      <c r="CK9" s="21"/>
      <c r="CL9" s="21">
        <v>1</v>
      </c>
      <c r="CM9" s="21"/>
      <c r="CN9" s="21"/>
      <c r="CO9" s="21">
        <v>1</v>
      </c>
      <c r="CP9" s="21"/>
      <c r="CQ9" s="21"/>
      <c r="CR9" s="21">
        <v>1</v>
      </c>
      <c r="CS9" s="21"/>
      <c r="CT9" s="21"/>
      <c r="CU9" s="21">
        <v>1</v>
      </c>
      <c r="CV9" s="21"/>
      <c r="CW9" s="21"/>
      <c r="CX9" s="21">
        <v>1</v>
      </c>
      <c r="CY9" s="21"/>
      <c r="CZ9" s="21"/>
      <c r="DA9" s="21">
        <v>1</v>
      </c>
      <c r="DB9" s="21"/>
      <c r="DC9" s="21"/>
      <c r="DD9" s="21">
        <v>1</v>
      </c>
      <c r="DE9" s="21"/>
      <c r="DF9" s="21"/>
      <c r="DG9" s="21">
        <v>1</v>
      </c>
      <c r="DH9" s="21"/>
      <c r="DI9" s="21"/>
      <c r="DJ9" s="21">
        <v>1</v>
      </c>
      <c r="DK9" s="21"/>
      <c r="DL9" s="21"/>
      <c r="DM9" s="21">
        <v>1</v>
      </c>
      <c r="DN9" s="21"/>
      <c r="DO9" s="21"/>
      <c r="DP9" s="21">
        <v>1</v>
      </c>
      <c r="DQ9" s="21"/>
      <c r="DR9" s="21"/>
    </row>
    <row r="10" spans="1:122" ht="15.75" x14ac:dyDescent="0.25">
      <c r="A10" s="2">
        <v>2</v>
      </c>
      <c r="B10" s="49" t="s">
        <v>686</v>
      </c>
      <c r="C10" s="9">
        <v>1</v>
      </c>
      <c r="D10" s="9"/>
      <c r="E10" s="9"/>
      <c r="F10" s="5">
        <v>1</v>
      </c>
      <c r="G10" s="9"/>
      <c r="H10" s="9"/>
      <c r="I10" s="5">
        <v>1</v>
      </c>
      <c r="J10" s="9"/>
      <c r="K10" s="9"/>
      <c r="L10" s="5">
        <v>1</v>
      </c>
      <c r="M10" s="9"/>
      <c r="N10" s="9"/>
      <c r="O10" s="1">
        <v>1</v>
      </c>
      <c r="P10" s="1"/>
      <c r="Q10" s="1"/>
      <c r="R10" s="1"/>
      <c r="S10" s="1">
        <v>1</v>
      </c>
      <c r="T10" s="4"/>
      <c r="U10" s="4">
        <v>1</v>
      </c>
      <c r="V10" s="4"/>
      <c r="W10" s="1"/>
      <c r="X10" s="1">
        <v>1</v>
      </c>
      <c r="Y10" s="1"/>
      <c r="Z10" s="1"/>
      <c r="AA10" s="1">
        <v>1</v>
      </c>
      <c r="AB10" s="1"/>
      <c r="AC10" s="1"/>
      <c r="AD10" s="1"/>
      <c r="AE10" s="1">
        <v>1</v>
      </c>
      <c r="AF10" s="1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/>
      <c r="BF10" s="4">
        <v>1</v>
      </c>
      <c r="BG10" s="4"/>
      <c r="BH10" s="4">
        <v>1</v>
      </c>
      <c r="BI10" s="4"/>
      <c r="BJ10" s="4"/>
      <c r="BK10" s="4"/>
      <c r="BL10" s="4">
        <v>1</v>
      </c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</row>
    <row r="11" spans="1:122" ht="15.75" x14ac:dyDescent="0.25">
      <c r="A11" s="2">
        <v>3</v>
      </c>
      <c r="B11" s="49" t="s">
        <v>687</v>
      </c>
      <c r="C11" s="9">
        <v>1</v>
      </c>
      <c r="D11" s="9"/>
      <c r="E11" s="9"/>
      <c r="F11" s="5">
        <v>1</v>
      </c>
      <c r="G11" s="9"/>
      <c r="H11" s="9"/>
      <c r="I11" s="5"/>
      <c r="J11" s="9">
        <v>1</v>
      </c>
      <c r="K11" s="9"/>
      <c r="L11" s="5">
        <v>1</v>
      </c>
      <c r="M11" s="9"/>
      <c r="N11" s="9"/>
      <c r="O11" s="1">
        <v>1</v>
      </c>
      <c r="P11" s="1"/>
      <c r="Q11" s="1"/>
      <c r="R11" s="1">
        <v>1</v>
      </c>
      <c r="S11" s="1"/>
      <c r="T11" s="4"/>
      <c r="U11" s="4"/>
      <c r="V11" s="4">
        <v>1</v>
      </c>
      <c r="W11" s="1"/>
      <c r="X11" s="1">
        <v>1</v>
      </c>
      <c r="Y11" s="1"/>
      <c r="Z11" s="1"/>
      <c r="AA11" s="1"/>
      <c r="AB11" s="1">
        <v>1</v>
      </c>
      <c r="AC11" s="1"/>
      <c r="AD11" s="1">
        <v>1</v>
      </c>
      <c r="AE11" s="1"/>
      <c r="AF11" s="1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/>
      <c r="AT11" s="4">
        <v>1</v>
      </c>
      <c r="AU11" s="4"/>
      <c r="AV11" s="4">
        <v>1</v>
      </c>
      <c r="AW11" s="4"/>
      <c r="AX11" s="4"/>
      <c r="AY11" s="4"/>
      <c r="AZ11" s="4">
        <v>1</v>
      </c>
      <c r="BA11" s="4"/>
      <c r="BB11" s="4">
        <v>1</v>
      </c>
      <c r="BC11" s="4"/>
      <c r="BD11" s="4"/>
      <c r="BE11" s="4"/>
      <c r="BF11" s="4">
        <v>1</v>
      </c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/>
      <c r="CA11" s="4">
        <v>1</v>
      </c>
      <c r="CB11" s="4"/>
      <c r="CC11" s="4">
        <v>1</v>
      </c>
      <c r="CD11" s="4"/>
      <c r="CE11" s="4"/>
      <c r="CF11" s="4">
        <v>1</v>
      </c>
      <c r="CG11" s="4"/>
      <c r="CH11" s="4"/>
      <c r="CI11" s="4"/>
      <c r="CJ11" s="4">
        <v>1</v>
      </c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/>
      <c r="DN11" s="4">
        <v>1</v>
      </c>
      <c r="DO11" s="4"/>
      <c r="DP11" s="4">
        <v>1</v>
      </c>
      <c r="DQ11" s="4"/>
      <c r="DR11" s="4"/>
    </row>
    <row r="12" spans="1:122" ht="15.75" x14ac:dyDescent="0.25">
      <c r="A12" s="2">
        <v>4</v>
      </c>
      <c r="B12" s="49" t="s">
        <v>688</v>
      </c>
      <c r="C12" s="9">
        <v>1</v>
      </c>
      <c r="D12" s="9"/>
      <c r="E12" s="9"/>
      <c r="F12" s="5">
        <v>1</v>
      </c>
      <c r="G12" s="9"/>
      <c r="H12" s="9"/>
      <c r="I12" s="5">
        <v>1</v>
      </c>
      <c r="J12" s="9"/>
      <c r="K12" s="9"/>
      <c r="L12" s="5">
        <v>1</v>
      </c>
      <c r="M12" s="9"/>
      <c r="N12" s="9"/>
      <c r="O12" s="1">
        <v>1</v>
      </c>
      <c r="P12" s="1"/>
      <c r="Q12" s="1"/>
      <c r="R12" s="1">
        <v>1</v>
      </c>
      <c r="S12" s="1"/>
      <c r="T12" s="4"/>
      <c r="U12" s="4">
        <v>1</v>
      </c>
      <c r="V12" s="4"/>
      <c r="W12" s="1"/>
      <c r="X12" s="1">
        <v>1</v>
      </c>
      <c r="Y12" s="1"/>
      <c r="Z12" s="1"/>
      <c r="AA12" s="1">
        <v>1</v>
      </c>
      <c r="AB12" s="1"/>
      <c r="AC12" s="1"/>
      <c r="AD12" s="1">
        <v>1</v>
      </c>
      <c r="AE12" s="1"/>
      <c r="AF12" s="1"/>
      <c r="AG12" s="4">
        <v>1</v>
      </c>
      <c r="AH12" s="4"/>
      <c r="AI12" s="4"/>
      <c r="AJ12" s="4">
        <v>1</v>
      </c>
      <c r="AK12" s="4"/>
      <c r="AL12" s="4"/>
      <c r="AM12" s="4"/>
      <c r="AN12" s="4">
        <v>1</v>
      </c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/>
      <c r="BR12" s="4">
        <v>1</v>
      </c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/>
      <c r="CD12" s="4">
        <v>1</v>
      </c>
      <c r="CE12" s="4"/>
      <c r="CF12" s="4"/>
      <c r="CG12" s="4">
        <v>1</v>
      </c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</row>
    <row r="13" spans="1:122" ht="15.75" x14ac:dyDescent="0.25">
      <c r="A13" s="2">
        <v>5</v>
      </c>
      <c r="B13" s="49" t="s">
        <v>689</v>
      </c>
      <c r="C13" s="9">
        <v>1</v>
      </c>
      <c r="D13" s="9"/>
      <c r="E13" s="9"/>
      <c r="F13" s="5">
        <v>1</v>
      </c>
      <c r="G13" s="9"/>
      <c r="H13" s="9"/>
      <c r="I13" s="5">
        <v>1</v>
      </c>
      <c r="J13" s="9"/>
      <c r="K13" s="9"/>
      <c r="L13" s="5">
        <v>1</v>
      </c>
      <c r="M13" s="9"/>
      <c r="N13" s="9"/>
      <c r="O13" s="1"/>
      <c r="P13" s="1">
        <v>1</v>
      </c>
      <c r="Q13" s="1"/>
      <c r="R13" s="1">
        <v>1</v>
      </c>
      <c r="S13" s="1"/>
      <c r="T13" s="4"/>
      <c r="U13" s="4">
        <v>1</v>
      </c>
      <c r="V13" s="4"/>
      <c r="W13" s="1"/>
      <c r="X13" s="1"/>
      <c r="Y13" s="1">
        <v>1</v>
      </c>
      <c r="Z13" s="1"/>
      <c r="AA13" s="1">
        <v>1</v>
      </c>
      <c r="AB13" s="1"/>
      <c r="AC13" s="1"/>
      <c r="AD13" s="1">
        <v>1</v>
      </c>
      <c r="AE13" s="1"/>
      <c r="AF13" s="1"/>
      <c r="AG13" s="4"/>
      <c r="AH13" s="4">
        <v>1</v>
      </c>
      <c r="AI13" s="4"/>
      <c r="AJ13" s="4"/>
      <c r="AK13" s="4">
        <v>1</v>
      </c>
      <c r="AL13" s="4"/>
      <c r="AM13" s="4">
        <v>1</v>
      </c>
      <c r="AN13" s="4"/>
      <c r="AO13" s="4"/>
      <c r="AP13" s="4"/>
      <c r="AQ13" s="4">
        <v>1</v>
      </c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/>
      <c r="BL13" s="4">
        <v>1</v>
      </c>
      <c r="BM13" s="4"/>
      <c r="BN13" s="4">
        <v>1</v>
      </c>
      <c r="BO13" s="4"/>
      <c r="BP13" s="4"/>
      <c r="BQ13" s="4">
        <v>1</v>
      </c>
      <c r="BR13" s="4"/>
      <c r="BS13" s="4"/>
      <c r="BT13" s="4"/>
      <c r="BU13" s="4">
        <v>1</v>
      </c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/>
      <c r="DH13" s="4">
        <v>1</v>
      </c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</row>
    <row r="14" spans="1:122" ht="15.75" x14ac:dyDescent="0.25">
      <c r="A14" s="2">
        <v>6</v>
      </c>
      <c r="B14" s="49" t="s">
        <v>690</v>
      </c>
      <c r="C14" s="9">
        <v>1</v>
      </c>
      <c r="D14" s="9"/>
      <c r="E14" s="9"/>
      <c r="F14" s="5">
        <v>1</v>
      </c>
      <c r="G14" s="9"/>
      <c r="H14" s="9"/>
      <c r="I14" s="5">
        <v>1</v>
      </c>
      <c r="J14" s="9"/>
      <c r="K14" s="9"/>
      <c r="L14" s="5">
        <v>1</v>
      </c>
      <c r="M14" s="9"/>
      <c r="N14" s="9"/>
      <c r="O14" s="1">
        <v>1</v>
      </c>
      <c r="P14" s="1"/>
      <c r="Q14" s="1"/>
      <c r="R14" s="1"/>
      <c r="S14" s="1">
        <v>1</v>
      </c>
      <c r="T14" s="4"/>
      <c r="U14" s="4">
        <v>1</v>
      </c>
      <c r="V14" s="4"/>
      <c r="W14" s="1"/>
      <c r="X14" s="1">
        <v>1</v>
      </c>
      <c r="Y14" s="1"/>
      <c r="Z14" s="1"/>
      <c r="AA14" s="1">
        <v>1</v>
      </c>
      <c r="AB14" s="1"/>
      <c r="AC14" s="1"/>
      <c r="AD14" s="1"/>
      <c r="AE14" s="1">
        <v>1</v>
      </c>
      <c r="AF14" s="1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</row>
    <row r="15" spans="1:122" ht="15.75" x14ac:dyDescent="0.25">
      <c r="A15" s="2">
        <v>7</v>
      </c>
      <c r="B15" s="49" t="s">
        <v>691</v>
      </c>
      <c r="C15" s="9"/>
      <c r="D15" s="9">
        <v>1</v>
      </c>
      <c r="E15" s="9"/>
      <c r="F15" s="5">
        <v>1</v>
      </c>
      <c r="G15" s="9"/>
      <c r="H15" s="9"/>
      <c r="I15" s="5">
        <v>1</v>
      </c>
      <c r="J15" s="9"/>
      <c r="K15" s="9"/>
      <c r="L15" s="5">
        <v>1</v>
      </c>
      <c r="M15" s="9"/>
      <c r="N15" s="9"/>
      <c r="O15" s="1">
        <v>1</v>
      </c>
      <c r="P15" s="1"/>
      <c r="Q15" s="1"/>
      <c r="R15" s="1">
        <v>1</v>
      </c>
      <c r="S15" s="1"/>
      <c r="T15" s="4"/>
      <c r="U15" s="4">
        <v>1</v>
      </c>
      <c r="V15" s="4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75" x14ac:dyDescent="0.25">
      <c r="A16" s="3">
        <v>8</v>
      </c>
      <c r="B16" s="49" t="s">
        <v>692</v>
      </c>
      <c r="C16" s="9">
        <v>1</v>
      </c>
      <c r="D16" s="3"/>
      <c r="E16" s="3"/>
      <c r="F16" s="5">
        <v>1</v>
      </c>
      <c r="G16" s="3"/>
      <c r="H16" s="3"/>
      <c r="I16" s="5">
        <v>1</v>
      </c>
      <c r="J16" s="3"/>
      <c r="K16" s="3"/>
      <c r="L16" s="5">
        <v>1</v>
      </c>
      <c r="M16" s="3"/>
      <c r="N16" s="3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75" x14ac:dyDescent="0.25">
      <c r="A17" s="3">
        <v>9</v>
      </c>
      <c r="B17" s="49" t="s">
        <v>693</v>
      </c>
      <c r="C17" s="9">
        <v>1</v>
      </c>
      <c r="D17" s="3"/>
      <c r="E17" s="3"/>
      <c r="F17" s="5">
        <v>1</v>
      </c>
      <c r="G17" s="3"/>
      <c r="H17" s="3"/>
      <c r="I17" s="5"/>
      <c r="J17" s="3">
        <v>1</v>
      </c>
      <c r="K17" s="3"/>
      <c r="L17" s="5">
        <v>1</v>
      </c>
      <c r="M17" s="3"/>
      <c r="N17" s="3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>
        <v>1</v>
      </c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75" x14ac:dyDescent="0.25">
      <c r="A18" s="3">
        <v>10</v>
      </c>
      <c r="B18" s="49" t="s">
        <v>694</v>
      </c>
      <c r="C18" s="9">
        <v>1</v>
      </c>
      <c r="D18" s="3"/>
      <c r="E18" s="3"/>
      <c r="F18" s="5">
        <v>1</v>
      </c>
      <c r="G18" s="3"/>
      <c r="H18" s="3"/>
      <c r="I18" s="5">
        <v>1</v>
      </c>
      <c r="J18" s="3"/>
      <c r="K18" s="3"/>
      <c r="L18" s="5">
        <v>1</v>
      </c>
      <c r="M18" s="3"/>
      <c r="N18" s="3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75" x14ac:dyDescent="0.25">
      <c r="A19" s="3">
        <v>11</v>
      </c>
      <c r="B19" s="49" t="s">
        <v>695</v>
      </c>
      <c r="C19" s="9">
        <v>1</v>
      </c>
      <c r="D19" s="3"/>
      <c r="E19" s="3"/>
      <c r="F19" s="5"/>
      <c r="G19" s="3">
        <v>1</v>
      </c>
      <c r="H19" s="3"/>
      <c r="I19" s="5">
        <v>1</v>
      </c>
      <c r="J19" s="3"/>
      <c r="K19" s="3"/>
      <c r="L19" s="5"/>
      <c r="M19" s="3">
        <v>1</v>
      </c>
      <c r="N19" s="3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2" ht="15.75" x14ac:dyDescent="0.25">
      <c r="A20" s="3">
        <v>12</v>
      </c>
      <c r="B20" s="49" t="s">
        <v>696</v>
      </c>
      <c r="C20" s="9">
        <v>1</v>
      </c>
      <c r="D20" s="3"/>
      <c r="E20" s="3"/>
      <c r="F20" s="5">
        <v>1</v>
      </c>
      <c r="G20" s="3"/>
      <c r="H20" s="3"/>
      <c r="I20" s="5">
        <v>1</v>
      </c>
      <c r="J20" s="3"/>
      <c r="K20" s="3"/>
      <c r="L20" s="5">
        <v>1</v>
      </c>
      <c r="M20" s="3"/>
      <c r="N20" s="3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ht="15.75" x14ac:dyDescent="0.25">
      <c r="A21" s="3">
        <v>13</v>
      </c>
      <c r="B21" s="49" t="s">
        <v>697</v>
      </c>
      <c r="C21" s="9">
        <v>1</v>
      </c>
      <c r="D21" s="3"/>
      <c r="E21" s="3"/>
      <c r="F21" s="5">
        <v>1</v>
      </c>
      <c r="G21" s="3"/>
      <c r="H21" s="3"/>
      <c r="I21" s="5">
        <v>1</v>
      </c>
      <c r="J21" s="3"/>
      <c r="K21" s="3"/>
      <c r="L21" s="5">
        <v>1</v>
      </c>
      <c r="M21" s="3"/>
      <c r="N21" s="3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>
        <v>1</v>
      </c>
      <c r="DQ21" s="4"/>
      <c r="DR21" s="4"/>
    </row>
    <row r="22" spans="1:122" ht="15.75" x14ac:dyDescent="0.25">
      <c r="A22" s="3">
        <v>14</v>
      </c>
      <c r="B22" s="49" t="s">
        <v>698</v>
      </c>
      <c r="C22" s="9">
        <v>1</v>
      </c>
      <c r="D22" s="3"/>
      <c r="E22" s="3"/>
      <c r="F22" s="5">
        <v>1</v>
      </c>
      <c r="G22" s="3"/>
      <c r="H22" s="3"/>
      <c r="I22" s="5"/>
      <c r="J22" s="3">
        <v>1</v>
      </c>
      <c r="K22" s="3"/>
      <c r="L22" s="5">
        <v>1</v>
      </c>
      <c r="M22" s="3"/>
      <c r="N22" s="3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>
        <v>1</v>
      </c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 ht="15.75" x14ac:dyDescent="0.25">
      <c r="A23" s="3">
        <v>15</v>
      </c>
      <c r="B23" s="49" t="s">
        <v>699</v>
      </c>
      <c r="C23" s="9"/>
      <c r="D23" s="3">
        <v>1</v>
      </c>
      <c r="E23" s="3"/>
      <c r="F23" s="5">
        <v>1</v>
      </c>
      <c r="G23" s="3"/>
      <c r="H23" s="3"/>
      <c r="I23" s="5">
        <v>1</v>
      </c>
      <c r="J23" s="3"/>
      <c r="K23" s="3"/>
      <c r="L23" s="5">
        <v>1</v>
      </c>
      <c r="M23" s="3"/>
      <c r="N23" s="3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ht="15.75" x14ac:dyDescent="0.25">
      <c r="A24" s="3">
        <v>16</v>
      </c>
      <c r="B24" s="49" t="s">
        <v>700</v>
      </c>
      <c r="C24" s="9">
        <v>1</v>
      </c>
      <c r="D24" s="3"/>
      <c r="E24" s="3"/>
      <c r="F24" s="5">
        <v>1</v>
      </c>
      <c r="G24" s="3"/>
      <c r="H24" s="3"/>
      <c r="I24" s="5">
        <v>1</v>
      </c>
      <c r="J24" s="3"/>
      <c r="K24" s="3"/>
      <c r="L24" s="5">
        <v>1</v>
      </c>
      <c r="M24" s="3"/>
      <c r="N24" s="3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122" ht="15.75" x14ac:dyDescent="0.25">
      <c r="A25" s="3">
        <v>17</v>
      </c>
      <c r="B25" s="49" t="s">
        <v>701</v>
      </c>
      <c r="C25" s="9">
        <v>1</v>
      </c>
      <c r="D25" s="3"/>
      <c r="E25" s="3"/>
      <c r="F25" s="5">
        <v>1</v>
      </c>
      <c r="G25" s="3"/>
      <c r="H25" s="3"/>
      <c r="I25" s="5">
        <v>1</v>
      </c>
      <c r="J25" s="3"/>
      <c r="K25" s="3"/>
      <c r="L25" s="5"/>
      <c r="M25" s="3">
        <v>1</v>
      </c>
      <c r="N25" s="3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</row>
    <row r="26" spans="1:122" ht="15.75" x14ac:dyDescent="0.25">
      <c r="A26" s="3">
        <v>18</v>
      </c>
      <c r="B26" s="49" t="s">
        <v>702</v>
      </c>
      <c r="C26" s="9">
        <v>1</v>
      </c>
      <c r="D26" s="3"/>
      <c r="E26" s="3"/>
      <c r="F26" s="5">
        <v>1</v>
      </c>
      <c r="G26" s="3"/>
      <c r="H26" s="3"/>
      <c r="I26" s="5">
        <v>1</v>
      </c>
      <c r="J26" s="3"/>
      <c r="K26" s="3"/>
      <c r="L26" s="5">
        <v>1</v>
      </c>
      <c r="M26" s="3"/>
      <c r="N26" s="3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 ht="15.75" x14ac:dyDescent="0.25">
      <c r="A27" s="3">
        <v>19</v>
      </c>
      <c r="B27" s="49" t="s">
        <v>703</v>
      </c>
      <c r="C27" s="9">
        <v>1</v>
      </c>
      <c r="D27" s="3"/>
      <c r="E27" s="3"/>
      <c r="F27" s="5">
        <v>1</v>
      </c>
      <c r="G27" s="3"/>
      <c r="H27" s="3"/>
      <c r="I27" s="5">
        <v>1</v>
      </c>
      <c r="J27" s="3"/>
      <c r="K27" s="3"/>
      <c r="L27" s="5">
        <v>1</v>
      </c>
      <c r="M27" s="3"/>
      <c r="N27" s="3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 ht="15.75" x14ac:dyDescent="0.25">
      <c r="A28" s="3">
        <v>20</v>
      </c>
      <c r="B28" s="49" t="s">
        <v>704</v>
      </c>
      <c r="C28" s="9">
        <v>1</v>
      </c>
      <c r="D28" s="3"/>
      <c r="E28" s="3"/>
      <c r="F28" s="5"/>
      <c r="G28" s="3">
        <v>1</v>
      </c>
      <c r="H28" s="3"/>
      <c r="I28" s="5">
        <v>1</v>
      </c>
      <c r="J28" s="3"/>
      <c r="K28" s="3"/>
      <c r="L28" s="5">
        <v>1</v>
      </c>
      <c r="M28" s="3"/>
      <c r="N28" s="3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ht="15.75" x14ac:dyDescent="0.25">
      <c r="A29" s="3">
        <v>21</v>
      </c>
      <c r="B29" s="49" t="s">
        <v>705</v>
      </c>
      <c r="C29" s="9">
        <v>1</v>
      </c>
      <c r="D29" s="3"/>
      <c r="E29" s="3"/>
      <c r="F29" s="5">
        <v>1</v>
      </c>
      <c r="G29" s="3"/>
      <c r="H29" s="3"/>
      <c r="I29" s="5">
        <v>1</v>
      </c>
      <c r="J29" s="3"/>
      <c r="K29" s="3"/>
      <c r="L29" s="5"/>
      <c r="M29" s="3">
        <v>1</v>
      </c>
      <c r="N29" s="3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>
        <v>1</v>
      </c>
      <c r="Y29" s="4"/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</row>
    <row r="30" spans="1:122" x14ac:dyDescent="0.25">
      <c r="A30" s="113" t="s">
        <v>255</v>
      </c>
      <c r="B30" s="114"/>
      <c r="C30" s="48">
        <f>SUM(C9:C29)</f>
        <v>19</v>
      </c>
      <c r="D30" s="3">
        <f t="shared" ref="D30:AH30" si="0">SUM(D9:D29)</f>
        <v>2</v>
      </c>
      <c r="E30" s="3">
        <f t="shared" si="0"/>
        <v>0</v>
      </c>
      <c r="F30" s="3">
        <f t="shared" si="0"/>
        <v>19</v>
      </c>
      <c r="G30" s="3">
        <f t="shared" si="0"/>
        <v>2</v>
      </c>
      <c r="H30" s="3">
        <f t="shared" si="0"/>
        <v>0</v>
      </c>
      <c r="I30" s="3">
        <f t="shared" si="0"/>
        <v>18</v>
      </c>
      <c r="J30" s="3">
        <f t="shared" si="0"/>
        <v>3</v>
      </c>
      <c r="K30" s="3">
        <f t="shared" si="0"/>
        <v>0</v>
      </c>
      <c r="L30" s="3">
        <f t="shared" si="0"/>
        <v>17</v>
      </c>
      <c r="M30" s="3">
        <f t="shared" si="0"/>
        <v>4</v>
      </c>
      <c r="N30" s="3">
        <f t="shared" si="0"/>
        <v>0</v>
      </c>
      <c r="O30" s="3">
        <f t="shared" si="0"/>
        <v>20</v>
      </c>
      <c r="P30" s="3">
        <f t="shared" si="0"/>
        <v>1</v>
      </c>
      <c r="Q30" s="3">
        <f t="shared" si="0"/>
        <v>0</v>
      </c>
      <c r="R30" s="3">
        <f t="shared" si="0"/>
        <v>18</v>
      </c>
      <c r="S30" s="3">
        <f t="shared" si="0"/>
        <v>3</v>
      </c>
      <c r="T30" s="3">
        <f t="shared" si="0"/>
        <v>0</v>
      </c>
      <c r="U30" s="3">
        <f t="shared" si="0"/>
        <v>16</v>
      </c>
      <c r="V30" s="3">
        <f t="shared" si="0"/>
        <v>5</v>
      </c>
      <c r="W30" s="3">
        <f t="shared" si="0"/>
        <v>0</v>
      </c>
      <c r="X30" s="3">
        <f t="shared" si="0"/>
        <v>17</v>
      </c>
      <c r="Y30" s="3">
        <f t="shared" si="0"/>
        <v>5</v>
      </c>
      <c r="Z30" s="3">
        <f t="shared" si="0"/>
        <v>0</v>
      </c>
      <c r="AA30" s="3">
        <f t="shared" si="0"/>
        <v>16</v>
      </c>
      <c r="AB30" s="3">
        <f t="shared" si="0"/>
        <v>5</v>
      </c>
      <c r="AC30" s="3">
        <f t="shared" si="0"/>
        <v>0</v>
      </c>
      <c r="AD30" s="3">
        <f t="shared" si="0"/>
        <v>15</v>
      </c>
      <c r="AE30" s="3">
        <f t="shared" si="0"/>
        <v>6</v>
      </c>
      <c r="AF30" s="3">
        <f t="shared" si="0"/>
        <v>0</v>
      </c>
      <c r="AG30" s="3">
        <f t="shared" si="0"/>
        <v>17</v>
      </c>
      <c r="AH30" s="3">
        <f t="shared" si="0"/>
        <v>4</v>
      </c>
      <c r="AI30" s="3">
        <f t="shared" ref="AI30:BN30" si="1">SUM(AI9:AI29)</f>
        <v>0</v>
      </c>
      <c r="AJ30" s="3">
        <f t="shared" si="1"/>
        <v>15</v>
      </c>
      <c r="AK30" s="3">
        <f t="shared" si="1"/>
        <v>6</v>
      </c>
      <c r="AL30" s="3">
        <f t="shared" si="1"/>
        <v>0</v>
      </c>
      <c r="AM30" s="3">
        <f t="shared" si="1"/>
        <v>16</v>
      </c>
      <c r="AN30" s="3">
        <f t="shared" si="1"/>
        <v>5</v>
      </c>
      <c r="AO30" s="3">
        <f t="shared" si="1"/>
        <v>0</v>
      </c>
      <c r="AP30" s="3">
        <f t="shared" si="1"/>
        <v>16</v>
      </c>
      <c r="AQ30" s="3">
        <f t="shared" si="1"/>
        <v>5</v>
      </c>
      <c r="AR30" s="3">
        <f t="shared" si="1"/>
        <v>0</v>
      </c>
      <c r="AS30" s="3">
        <f t="shared" si="1"/>
        <v>17</v>
      </c>
      <c r="AT30" s="3">
        <f t="shared" si="1"/>
        <v>4</v>
      </c>
      <c r="AU30" s="3">
        <f t="shared" si="1"/>
        <v>0</v>
      </c>
      <c r="AV30" s="3">
        <f t="shared" si="1"/>
        <v>19</v>
      </c>
      <c r="AW30" s="3">
        <f t="shared" si="1"/>
        <v>2</v>
      </c>
      <c r="AX30" s="3">
        <f t="shared" si="1"/>
        <v>0</v>
      </c>
      <c r="AY30" s="3">
        <f t="shared" si="1"/>
        <v>19</v>
      </c>
      <c r="AZ30" s="3">
        <f t="shared" si="1"/>
        <v>2</v>
      </c>
      <c r="BA30" s="3">
        <f t="shared" si="1"/>
        <v>0</v>
      </c>
      <c r="BB30" s="3">
        <f t="shared" si="1"/>
        <v>19</v>
      </c>
      <c r="BC30" s="3">
        <f t="shared" si="1"/>
        <v>2</v>
      </c>
      <c r="BD30" s="3">
        <f t="shared" si="1"/>
        <v>0</v>
      </c>
      <c r="BE30" s="3">
        <f t="shared" si="1"/>
        <v>11</v>
      </c>
      <c r="BF30" s="3">
        <f t="shared" si="1"/>
        <v>10</v>
      </c>
      <c r="BG30" s="3">
        <f t="shared" si="1"/>
        <v>0</v>
      </c>
      <c r="BH30" s="3">
        <f t="shared" si="1"/>
        <v>17</v>
      </c>
      <c r="BI30" s="3">
        <f t="shared" si="1"/>
        <v>4</v>
      </c>
      <c r="BJ30" s="3">
        <f t="shared" si="1"/>
        <v>0</v>
      </c>
      <c r="BK30" s="3">
        <f t="shared" si="1"/>
        <v>14</v>
      </c>
      <c r="BL30" s="3">
        <f t="shared" si="1"/>
        <v>7</v>
      </c>
      <c r="BM30" s="3">
        <f t="shared" si="1"/>
        <v>0</v>
      </c>
      <c r="BN30" s="3">
        <f t="shared" si="1"/>
        <v>15</v>
      </c>
      <c r="BO30" s="3">
        <f t="shared" ref="BO30:CT30" si="2">SUM(BO9:BO29)</f>
        <v>6</v>
      </c>
      <c r="BP30" s="3">
        <f t="shared" si="2"/>
        <v>0</v>
      </c>
      <c r="BQ30" s="3">
        <f t="shared" si="2"/>
        <v>17</v>
      </c>
      <c r="BR30" s="3">
        <f t="shared" si="2"/>
        <v>4</v>
      </c>
      <c r="BS30" s="3">
        <f t="shared" si="2"/>
        <v>0</v>
      </c>
      <c r="BT30" s="3">
        <f t="shared" si="2"/>
        <v>15</v>
      </c>
      <c r="BU30" s="3">
        <f t="shared" si="2"/>
        <v>6</v>
      </c>
      <c r="BV30" s="3">
        <f t="shared" si="2"/>
        <v>0</v>
      </c>
      <c r="BW30" s="3">
        <f t="shared" si="2"/>
        <v>17</v>
      </c>
      <c r="BX30" s="3">
        <f t="shared" si="2"/>
        <v>4</v>
      </c>
      <c r="BY30" s="3">
        <f t="shared" si="2"/>
        <v>0</v>
      </c>
      <c r="BZ30" s="3">
        <f t="shared" si="2"/>
        <v>15</v>
      </c>
      <c r="CA30" s="3">
        <f t="shared" si="2"/>
        <v>6</v>
      </c>
      <c r="CB30" s="3">
        <f t="shared" si="2"/>
        <v>0</v>
      </c>
      <c r="CC30" s="3">
        <f t="shared" si="2"/>
        <v>15</v>
      </c>
      <c r="CD30" s="3">
        <f t="shared" si="2"/>
        <v>6</v>
      </c>
      <c r="CE30" s="3">
        <f t="shared" si="2"/>
        <v>0</v>
      </c>
      <c r="CF30" s="3">
        <f t="shared" si="2"/>
        <v>15</v>
      </c>
      <c r="CG30" s="3">
        <f t="shared" si="2"/>
        <v>6</v>
      </c>
      <c r="CH30" s="3">
        <f t="shared" si="2"/>
        <v>0</v>
      </c>
      <c r="CI30" s="3">
        <f t="shared" si="2"/>
        <v>16</v>
      </c>
      <c r="CJ30" s="3">
        <f t="shared" si="2"/>
        <v>5</v>
      </c>
      <c r="CK30" s="3">
        <f t="shared" si="2"/>
        <v>0</v>
      </c>
      <c r="CL30" s="3">
        <f t="shared" si="2"/>
        <v>20</v>
      </c>
      <c r="CM30" s="3">
        <f t="shared" si="2"/>
        <v>1</v>
      </c>
      <c r="CN30" s="3">
        <f t="shared" si="2"/>
        <v>0</v>
      </c>
      <c r="CO30" s="3">
        <f t="shared" si="2"/>
        <v>20</v>
      </c>
      <c r="CP30" s="3">
        <f t="shared" si="2"/>
        <v>1</v>
      </c>
      <c r="CQ30" s="3">
        <f t="shared" si="2"/>
        <v>0</v>
      </c>
      <c r="CR30" s="3">
        <f t="shared" si="2"/>
        <v>19</v>
      </c>
      <c r="CS30" s="3">
        <f t="shared" si="2"/>
        <v>2</v>
      </c>
      <c r="CT30" s="3">
        <f t="shared" si="2"/>
        <v>0</v>
      </c>
      <c r="CU30" s="3">
        <f t="shared" ref="CU30:DR30" si="3">SUM(CU9:CU29)</f>
        <v>20</v>
      </c>
      <c r="CV30" s="3">
        <f t="shared" si="3"/>
        <v>1</v>
      </c>
      <c r="CW30" s="3">
        <f t="shared" si="3"/>
        <v>0</v>
      </c>
      <c r="CX30" s="3">
        <f t="shared" si="3"/>
        <v>21</v>
      </c>
      <c r="CY30" s="3">
        <f t="shared" si="3"/>
        <v>0</v>
      </c>
      <c r="CZ30" s="3">
        <f t="shared" si="3"/>
        <v>0</v>
      </c>
      <c r="DA30" s="3">
        <f t="shared" si="3"/>
        <v>20</v>
      </c>
      <c r="DB30" s="3">
        <f t="shared" si="3"/>
        <v>1</v>
      </c>
      <c r="DC30" s="3">
        <f t="shared" si="3"/>
        <v>0</v>
      </c>
      <c r="DD30" s="3">
        <f t="shared" si="3"/>
        <v>16</v>
      </c>
      <c r="DE30" s="3">
        <f t="shared" si="3"/>
        <v>5</v>
      </c>
      <c r="DF30" s="3">
        <f t="shared" si="3"/>
        <v>0</v>
      </c>
      <c r="DG30" s="3">
        <f t="shared" si="3"/>
        <v>17</v>
      </c>
      <c r="DH30" s="3">
        <f t="shared" si="3"/>
        <v>4</v>
      </c>
      <c r="DI30" s="3">
        <f t="shared" si="3"/>
        <v>0</v>
      </c>
      <c r="DJ30" s="3">
        <f t="shared" si="3"/>
        <v>17</v>
      </c>
      <c r="DK30" s="3">
        <f t="shared" si="3"/>
        <v>4</v>
      </c>
      <c r="DL30" s="3">
        <f t="shared" si="3"/>
        <v>0</v>
      </c>
      <c r="DM30" s="3">
        <f t="shared" si="3"/>
        <v>17</v>
      </c>
      <c r="DN30" s="3">
        <f t="shared" si="3"/>
        <v>4</v>
      </c>
      <c r="DO30" s="3">
        <f t="shared" si="3"/>
        <v>0</v>
      </c>
      <c r="DP30" s="3">
        <f t="shared" si="3"/>
        <v>20</v>
      </c>
      <c r="DQ30" s="3">
        <f t="shared" si="3"/>
        <v>1</v>
      </c>
      <c r="DR30" s="3">
        <f t="shared" si="3"/>
        <v>0</v>
      </c>
    </row>
    <row r="31" spans="1:122" x14ac:dyDescent="0.25">
      <c r="A31" s="111" t="s">
        <v>279</v>
      </c>
      <c r="B31" s="112"/>
      <c r="C31" s="11">
        <f>C30/21%</f>
        <v>90.476190476190482</v>
      </c>
      <c r="D31" s="11">
        <f t="shared" ref="D31:BO31" si="4">D30/21%</f>
        <v>9.5238095238095237</v>
      </c>
      <c r="E31" s="11">
        <f t="shared" si="4"/>
        <v>0</v>
      </c>
      <c r="F31" s="11">
        <f t="shared" si="4"/>
        <v>90.476190476190482</v>
      </c>
      <c r="G31" s="11">
        <f t="shared" si="4"/>
        <v>9.5238095238095237</v>
      </c>
      <c r="H31" s="11">
        <f t="shared" si="4"/>
        <v>0</v>
      </c>
      <c r="I31" s="11">
        <f t="shared" si="4"/>
        <v>85.714285714285722</v>
      </c>
      <c r="J31" s="11">
        <f t="shared" si="4"/>
        <v>14.285714285714286</v>
      </c>
      <c r="K31" s="11">
        <f t="shared" si="4"/>
        <v>0</v>
      </c>
      <c r="L31" s="11">
        <f t="shared" si="4"/>
        <v>80.952380952380949</v>
      </c>
      <c r="M31" s="11">
        <f t="shared" si="4"/>
        <v>19.047619047619047</v>
      </c>
      <c r="N31" s="11">
        <f t="shared" si="4"/>
        <v>0</v>
      </c>
      <c r="O31" s="11">
        <f t="shared" si="4"/>
        <v>95.238095238095241</v>
      </c>
      <c r="P31" s="11">
        <f t="shared" si="4"/>
        <v>4.7619047619047619</v>
      </c>
      <c r="Q31" s="11">
        <f t="shared" si="4"/>
        <v>0</v>
      </c>
      <c r="R31" s="11">
        <f t="shared" si="4"/>
        <v>85.714285714285722</v>
      </c>
      <c r="S31" s="11">
        <f t="shared" si="4"/>
        <v>14.285714285714286</v>
      </c>
      <c r="T31" s="11">
        <f t="shared" si="4"/>
        <v>0</v>
      </c>
      <c r="U31" s="11">
        <f t="shared" si="4"/>
        <v>76.19047619047619</v>
      </c>
      <c r="V31" s="11">
        <f t="shared" si="4"/>
        <v>23.80952380952381</v>
      </c>
      <c r="W31" s="11">
        <f t="shared" si="4"/>
        <v>0</v>
      </c>
      <c r="X31" s="11">
        <f t="shared" si="4"/>
        <v>80.952380952380949</v>
      </c>
      <c r="Y31" s="11">
        <f t="shared" si="4"/>
        <v>23.80952380952381</v>
      </c>
      <c r="Z31" s="11">
        <f t="shared" si="4"/>
        <v>0</v>
      </c>
      <c r="AA31" s="11">
        <f t="shared" si="4"/>
        <v>76.19047619047619</v>
      </c>
      <c r="AB31" s="11">
        <f t="shared" si="4"/>
        <v>23.80952380952381</v>
      </c>
      <c r="AC31" s="11">
        <f t="shared" si="4"/>
        <v>0</v>
      </c>
      <c r="AD31" s="11">
        <f t="shared" si="4"/>
        <v>71.428571428571431</v>
      </c>
      <c r="AE31" s="11">
        <f t="shared" si="4"/>
        <v>28.571428571428573</v>
      </c>
      <c r="AF31" s="11">
        <f t="shared" si="4"/>
        <v>0</v>
      </c>
      <c r="AG31" s="11">
        <f t="shared" si="4"/>
        <v>80.952380952380949</v>
      </c>
      <c r="AH31" s="11">
        <f t="shared" si="4"/>
        <v>19.047619047619047</v>
      </c>
      <c r="AI31" s="11">
        <f t="shared" si="4"/>
        <v>0</v>
      </c>
      <c r="AJ31" s="11">
        <f t="shared" si="4"/>
        <v>71.428571428571431</v>
      </c>
      <c r="AK31" s="11">
        <f t="shared" si="4"/>
        <v>28.571428571428573</v>
      </c>
      <c r="AL31" s="11">
        <f t="shared" si="4"/>
        <v>0</v>
      </c>
      <c r="AM31" s="11">
        <f t="shared" si="4"/>
        <v>76.19047619047619</v>
      </c>
      <c r="AN31" s="11">
        <f t="shared" si="4"/>
        <v>23.80952380952381</v>
      </c>
      <c r="AO31" s="11">
        <f t="shared" si="4"/>
        <v>0</v>
      </c>
      <c r="AP31" s="11">
        <f t="shared" si="4"/>
        <v>76.19047619047619</v>
      </c>
      <c r="AQ31" s="11">
        <f t="shared" si="4"/>
        <v>23.80952380952381</v>
      </c>
      <c r="AR31" s="11">
        <f t="shared" si="4"/>
        <v>0</v>
      </c>
      <c r="AS31" s="11">
        <f t="shared" si="4"/>
        <v>80.952380952380949</v>
      </c>
      <c r="AT31" s="11">
        <f t="shared" si="4"/>
        <v>19.047619047619047</v>
      </c>
      <c r="AU31" s="11">
        <f t="shared" si="4"/>
        <v>0</v>
      </c>
      <c r="AV31" s="11">
        <f t="shared" si="4"/>
        <v>90.476190476190482</v>
      </c>
      <c r="AW31" s="11">
        <f t="shared" si="4"/>
        <v>9.5238095238095237</v>
      </c>
      <c r="AX31" s="11">
        <f t="shared" si="4"/>
        <v>0</v>
      </c>
      <c r="AY31" s="11">
        <f t="shared" si="4"/>
        <v>90.476190476190482</v>
      </c>
      <c r="AZ31" s="11">
        <f t="shared" si="4"/>
        <v>9.5238095238095237</v>
      </c>
      <c r="BA31" s="11">
        <f t="shared" si="4"/>
        <v>0</v>
      </c>
      <c r="BB31" s="11">
        <f t="shared" si="4"/>
        <v>90.476190476190482</v>
      </c>
      <c r="BC31" s="11">
        <f t="shared" si="4"/>
        <v>9.5238095238095237</v>
      </c>
      <c r="BD31" s="11">
        <f t="shared" si="4"/>
        <v>0</v>
      </c>
      <c r="BE31" s="11">
        <f t="shared" si="4"/>
        <v>52.38095238095238</v>
      </c>
      <c r="BF31" s="11">
        <f t="shared" si="4"/>
        <v>47.61904761904762</v>
      </c>
      <c r="BG31" s="11">
        <f t="shared" si="4"/>
        <v>0</v>
      </c>
      <c r="BH31" s="11">
        <f t="shared" si="4"/>
        <v>80.952380952380949</v>
      </c>
      <c r="BI31" s="11">
        <f t="shared" si="4"/>
        <v>19.047619047619047</v>
      </c>
      <c r="BJ31" s="11">
        <f t="shared" si="4"/>
        <v>0</v>
      </c>
      <c r="BK31" s="11">
        <f t="shared" si="4"/>
        <v>66.666666666666671</v>
      </c>
      <c r="BL31" s="11">
        <f t="shared" si="4"/>
        <v>33.333333333333336</v>
      </c>
      <c r="BM31" s="11">
        <f t="shared" si="4"/>
        <v>0</v>
      </c>
      <c r="BN31" s="11">
        <f t="shared" si="4"/>
        <v>71.428571428571431</v>
      </c>
      <c r="BO31" s="11">
        <f t="shared" si="4"/>
        <v>28.571428571428573</v>
      </c>
      <c r="BP31" s="11">
        <f t="shared" ref="BP31:DR31" si="5">BP30/21%</f>
        <v>0</v>
      </c>
      <c r="BQ31" s="11">
        <f t="shared" si="5"/>
        <v>80.952380952380949</v>
      </c>
      <c r="BR31" s="11">
        <f t="shared" si="5"/>
        <v>19.047619047619047</v>
      </c>
      <c r="BS31" s="11">
        <f t="shared" si="5"/>
        <v>0</v>
      </c>
      <c r="BT31" s="11">
        <f t="shared" si="5"/>
        <v>71.428571428571431</v>
      </c>
      <c r="BU31" s="11">
        <f t="shared" si="5"/>
        <v>28.571428571428573</v>
      </c>
      <c r="BV31" s="11">
        <f t="shared" si="5"/>
        <v>0</v>
      </c>
      <c r="BW31" s="11">
        <f t="shared" si="5"/>
        <v>80.952380952380949</v>
      </c>
      <c r="BX31" s="11">
        <f t="shared" si="5"/>
        <v>19.047619047619047</v>
      </c>
      <c r="BY31" s="11">
        <f t="shared" si="5"/>
        <v>0</v>
      </c>
      <c r="BZ31" s="11">
        <f t="shared" si="5"/>
        <v>71.428571428571431</v>
      </c>
      <c r="CA31" s="11">
        <f t="shared" si="5"/>
        <v>28.571428571428573</v>
      </c>
      <c r="CB31" s="11">
        <f t="shared" si="5"/>
        <v>0</v>
      </c>
      <c r="CC31" s="11">
        <f t="shared" si="5"/>
        <v>71.428571428571431</v>
      </c>
      <c r="CD31" s="11">
        <f t="shared" si="5"/>
        <v>28.571428571428573</v>
      </c>
      <c r="CE31" s="11">
        <f t="shared" si="5"/>
        <v>0</v>
      </c>
      <c r="CF31" s="11">
        <f t="shared" si="5"/>
        <v>71.428571428571431</v>
      </c>
      <c r="CG31" s="11">
        <f t="shared" si="5"/>
        <v>28.571428571428573</v>
      </c>
      <c r="CH31" s="11">
        <f t="shared" si="5"/>
        <v>0</v>
      </c>
      <c r="CI31" s="11">
        <f t="shared" si="5"/>
        <v>76.19047619047619</v>
      </c>
      <c r="CJ31" s="11">
        <f t="shared" si="5"/>
        <v>23.80952380952381</v>
      </c>
      <c r="CK31" s="11">
        <f t="shared" si="5"/>
        <v>0</v>
      </c>
      <c r="CL31" s="11">
        <f t="shared" si="5"/>
        <v>95.238095238095241</v>
      </c>
      <c r="CM31" s="11">
        <f t="shared" si="5"/>
        <v>4.7619047619047619</v>
      </c>
      <c r="CN31" s="11">
        <f t="shared" si="5"/>
        <v>0</v>
      </c>
      <c r="CO31" s="11">
        <f t="shared" si="5"/>
        <v>95.238095238095241</v>
      </c>
      <c r="CP31" s="11">
        <f t="shared" si="5"/>
        <v>4.7619047619047619</v>
      </c>
      <c r="CQ31" s="11">
        <f t="shared" si="5"/>
        <v>0</v>
      </c>
      <c r="CR31" s="11">
        <f t="shared" si="5"/>
        <v>90.476190476190482</v>
      </c>
      <c r="CS31" s="11">
        <f t="shared" si="5"/>
        <v>9.5238095238095237</v>
      </c>
      <c r="CT31" s="11">
        <f t="shared" si="5"/>
        <v>0</v>
      </c>
      <c r="CU31" s="11">
        <f t="shared" si="5"/>
        <v>95.238095238095241</v>
      </c>
      <c r="CV31" s="11">
        <f t="shared" si="5"/>
        <v>4.7619047619047619</v>
      </c>
      <c r="CW31" s="11">
        <f t="shared" si="5"/>
        <v>0</v>
      </c>
      <c r="CX31" s="11">
        <f t="shared" si="5"/>
        <v>100</v>
      </c>
      <c r="CY31" s="11">
        <f t="shared" si="5"/>
        <v>0</v>
      </c>
      <c r="CZ31" s="11">
        <f t="shared" si="5"/>
        <v>0</v>
      </c>
      <c r="DA31" s="11">
        <f t="shared" si="5"/>
        <v>95.238095238095241</v>
      </c>
      <c r="DB31" s="11">
        <f t="shared" si="5"/>
        <v>4.7619047619047619</v>
      </c>
      <c r="DC31" s="11">
        <f t="shared" si="5"/>
        <v>0</v>
      </c>
      <c r="DD31" s="11">
        <f t="shared" si="5"/>
        <v>76.19047619047619</v>
      </c>
      <c r="DE31" s="11">
        <f t="shared" si="5"/>
        <v>23.80952380952381</v>
      </c>
      <c r="DF31" s="11">
        <f t="shared" si="5"/>
        <v>0</v>
      </c>
      <c r="DG31" s="11">
        <f t="shared" si="5"/>
        <v>80.952380952380949</v>
      </c>
      <c r="DH31" s="11">
        <f t="shared" si="5"/>
        <v>19.047619047619047</v>
      </c>
      <c r="DI31" s="11">
        <f t="shared" si="5"/>
        <v>0</v>
      </c>
      <c r="DJ31" s="11">
        <f t="shared" si="5"/>
        <v>80.952380952380949</v>
      </c>
      <c r="DK31" s="11">
        <f t="shared" si="5"/>
        <v>19.047619047619047</v>
      </c>
      <c r="DL31" s="11">
        <f t="shared" si="5"/>
        <v>0</v>
      </c>
      <c r="DM31" s="11">
        <f t="shared" si="5"/>
        <v>80.952380952380949</v>
      </c>
      <c r="DN31" s="11">
        <f t="shared" si="5"/>
        <v>19.047619047619047</v>
      </c>
      <c r="DO31" s="11">
        <f t="shared" si="5"/>
        <v>0</v>
      </c>
      <c r="DP31" s="11">
        <f t="shared" si="5"/>
        <v>95.238095238095241</v>
      </c>
      <c r="DQ31" s="11">
        <f t="shared" si="5"/>
        <v>4.7619047619047619</v>
      </c>
      <c r="DR31" s="11">
        <f t="shared" si="5"/>
        <v>0</v>
      </c>
    </row>
    <row r="33" spans="2:6" x14ac:dyDescent="0.25">
      <c r="B33" t="s">
        <v>264</v>
      </c>
    </row>
    <row r="34" spans="2:6" x14ac:dyDescent="0.25">
      <c r="B34" t="s">
        <v>265</v>
      </c>
      <c r="C34" t="s">
        <v>273</v>
      </c>
      <c r="D34">
        <f>(C31+F31+I31+L31)/4</f>
        <v>86.904761904761912</v>
      </c>
      <c r="E34">
        <f>D34/100*21</f>
        <v>18.25</v>
      </c>
    </row>
    <row r="35" spans="2:6" x14ac:dyDescent="0.25">
      <c r="B35" t="s">
        <v>266</v>
      </c>
      <c r="C35" t="s">
        <v>273</v>
      </c>
      <c r="D35">
        <f>(D31+G31+J31+M31)/4</f>
        <v>13.095238095238095</v>
      </c>
      <c r="E35">
        <f>D35/100*21</f>
        <v>2.75</v>
      </c>
    </row>
    <row r="36" spans="2:6" x14ac:dyDescent="0.25">
      <c r="B36" t="s">
        <v>267</v>
      </c>
      <c r="C36" t="s">
        <v>273</v>
      </c>
      <c r="D36">
        <f>(E31+H31+K31+N31)/4</f>
        <v>0</v>
      </c>
      <c r="E36">
        <f t="shared" ref="E36" si="6">D36/100*21</f>
        <v>0</v>
      </c>
    </row>
    <row r="37" spans="2:6" x14ac:dyDescent="0.25">
      <c r="F37" t="s">
        <v>405</v>
      </c>
    </row>
    <row r="38" spans="2:6" x14ac:dyDescent="0.25">
      <c r="B38" t="s">
        <v>265</v>
      </c>
      <c r="C38" t="s">
        <v>274</v>
      </c>
      <c r="D38">
        <f>(O31+R31+U31+X31+AA31+AD31+AG31+AJ31)/8</f>
        <v>79.761904761904773</v>
      </c>
      <c r="E38">
        <f t="shared" ref="E38:E40" si="7">D38/100*21</f>
        <v>16.750000000000004</v>
      </c>
    </row>
    <row r="39" spans="2:6" x14ac:dyDescent="0.25">
      <c r="B39" t="s">
        <v>266</v>
      </c>
      <c r="C39" t="s">
        <v>274</v>
      </c>
      <c r="D39">
        <f>(P31+S31+V31+Y31+AB31+AE31+AH31+AK31)/8</f>
        <v>20.833333333333336</v>
      </c>
      <c r="E39">
        <f t="shared" si="7"/>
        <v>4.3750000000000009</v>
      </c>
    </row>
    <row r="40" spans="2:6" x14ac:dyDescent="0.25">
      <c r="B40" t="s">
        <v>267</v>
      </c>
      <c r="C40" t="s">
        <v>274</v>
      </c>
      <c r="D40">
        <f>(Q31+T31+W31+Z31+AC31+AF31+AI31+AL31)/8</f>
        <v>0</v>
      </c>
      <c r="E40">
        <f t="shared" si="7"/>
        <v>0</v>
      </c>
    </row>
    <row r="42" spans="2:6" x14ac:dyDescent="0.25">
      <c r="B42" t="s">
        <v>265</v>
      </c>
      <c r="C42" t="s">
        <v>275</v>
      </c>
      <c r="D42">
        <f>(AM31+AP31+AS31+AV31)/4</f>
        <v>80.952380952380949</v>
      </c>
      <c r="E42">
        <f>D42/100*21</f>
        <v>17</v>
      </c>
    </row>
    <row r="43" spans="2:6" x14ac:dyDescent="0.25">
      <c r="B43" t="s">
        <v>266</v>
      </c>
      <c r="C43" t="s">
        <v>275</v>
      </c>
      <c r="D43">
        <f>(AN31+AQ31+AT31+AW31)/4</f>
        <v>19.047619047619047</v>
      </c>
      <c r="E43">
        <f t="shared" ref="E43:E44" si="8">D43/100*21</f>
        <v>4</v>
      </c>
    </row>
    <row r="44" spans="2:6" x14ac:dyDescent="0.25">
      <c r="B44" t="s">
        <v>267</v>
      </c>
      <c r="C44" t="s">
        <v>275</v>
      </c>
      <c r="D44">
        <f>(AO31+AR31+AU31+AX31)/4</f>
        <v>0</v>
      </c>
      <c r="E44">
        <f t="shared" si="8"/>
        <v>0</v>
      </c>
    </row>
    <row r="46" spans="2:6" x14ac:dyDescent="0.25">
      <c r="B46" t="s">
        <v>265</v>
      </c>
      <c r="C46" t="s">
        <v>276</v>
      </c>
      <c r="D46">
        <f>(AY31+BB31+BE31+BH31+BK31+BN31+BQ31+BT31+BW31+BZ31+CC31+CF31+CI31+CL31+CO31+CR31+CU31+CX31+DA31+DD31)/20</f>
        <v>81.19047619047619</v>
      </c>
      <c r="E46">
        <f>D46/100*21</f>
        <v>17.05</v>
      </c>
    </row>
    <row r="47" spans="2:6" x14ac:dyDescent="0.25">
      <c r="B47" t="s">
        <v>266</v>
      </c>
      <c r="C47" t="s">
        <v>276</v>
      </c>
      <c r="D47">
        <f>(AZ31+BC31+BF31+BI31+BL31+BO31+BR31+BU31+BX31+CA31+CD31+CG31+CJ31+CM31+CP31+CS31+CV31+CY31+DB31+DE31)/20</f>
        <v>18.809523809523807</v>
      </c>
      <c r="E47">
        <f t="shared" ref="E47:E48" si="9">D47/100*21</f>
        <v>3.9499999999999993</v>
      </c>
    </row>
    <row r="48" spans="2:6" x14ac:dyDescent="0.25">
      <c r="B48" t="s">
        <v>267</v>
      </c>
      <c r="C48" t="s">
        <v>276</v>
      </c>
      <c r="D48">
        <f>(BA31+BD31+BG31+BJ31+BM31+BP31+BS31+BV31+BY31+CB31+CE31+CH31+CK31+CN31+CQ31+CT31+CW31+CZ31+DC31+DF31)/20</f>
        <v>0</v>
      </c>
      <c r="E48">
        <f t="shared" si="9"/>
        <v>0</v>
      </c>
    </row>
    <row r="50" spans="2:5" x14ac:dyDescent="0.25">
      <c r="B50" t="s">
        <v>265</v>
      </c>
      <c r="C50" t="s">
        <v>277</v>
      </c>
      <c r="D50">
        <f>(DG31+DJ31+DM31+DP31)/4</f>
        <v>84.523809523809518</v>
      </c>
      <c r="E50">
        <f>D50/100*21</f>
        <v>17.75</v>
      </c>
    </row>
    <row r="51" spans="2:5" x14ac:dyDescent="0.25">
      <c r="B51" t="s">
        <v>266</v>
      </c>
      <c r="C51" t="s">
        <v>277</v>
      </c>
      <c r="D51">
        <f>(DH31+DK31+DN31+DQ31)/4</f>
        <v>15.476190476190474</v>
      </c>
      <c r="E51">
        <f t="shared" ref="E51:E52" si="10">D51/100*21</f>
        <v>3.2499999999999996</v>
      </c>
    </row>
    <row r="52" spans="2:5" x14ac:dyDescent="0.25">
      <c r="B52" t="s">
        <v>267</v>
      </c>
      <c r="C52" t="s">
        <v>277</v>
      </c>
      <c r="D52">
        <f>(DI31+DL31+DO31+DR31)/4</f>
        <v>0</v>
      </c>
      <c r="E52">
        <f t="shared" si="10"/>
        <v>0</v>
      </c>
    </row>
  </sheetData>
  <mergeCells count="100">
    <mergeCell ref="DG7:DI7"/>
    <mergeCell ref="DJ7:DL7"/>
    <mergeCell ref="DM7:DO7"/>
    <mergeCell ref="DP7:DR7"/>
    <mergeCell ref="A30:B30"/>
    <mergeCell ref="DA7:DC7"/>
    <mergeCell ref="DD7:DF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CX7:CZ7"/>
    <mergeCell ref="BW7:BY7"/>
    <mergeCell ref="BZ7:CB7"/>
    <mergeCell ref="CC7:CE7"/>
    <mergeCell ref="CF7:CH7"/>
    <mergeCell ref="CI7:CK7"/>
    <mergeCell ref="CL7:CN7"/>
    <mergeCell ref="BT6:BV6"/>
    <mergeCell ref="A31:B31"/>
    <mergeCell ref="CO7:CQ7"/>
    <mergeCell ref="CR7:CT7"/>
    <mergeCell ref="CU7:CW7"/>
    <mergeCell ref="BE7:BG7"/>
    <mergeCell ref="BH7:BJ7"/>
    <mergeCell ref="BK7:BM7"/>
    <mergeCell ref="BN7:BP7"/>
    <mergeCell ref="BQ7:BS7"/>
    <mergeCell ref="BE6:BG6"/>
    <mergeCell ref="BH6:BJ6"/>
    <mergeCell ref="BK6:BM6"/>
    <mergeCell ref="BN6:BP6"/>
    <mergeCell ref="BQ6:BS6"/>
    <mergeCell ref="BB6:BD6"/>
    <mergeCell ref="DG6:DI6"/>
    <mergeCell ref="BZ6:CB6"/>
    <mergeCell ref="CC6:CE6"/>
    <mergeCell ref="CF6:CH6"/>
    <mergeCell ref="CI6:CK6"/>
    <mergeCell ref="CL6:CN6"/>
    <mergeCell ref="DJ6:DL6"/>
    <mergeCell ref="DM6:DO6"/>
    <mergeCell ref="DP6:DR6"/>
    <mergeCell ref="C7:E7"/>
    <mergeCell ref="F7:H7"/>
    <mergeCell ref="I7:K7"/>
    <mergeCell ref="L7:N7"/>
    <mergeCell ref="O7:Q7"/>
    <mergeCell ref="R7:T7"/>
    <mergeCell ref="CO6:CQ6"/>
    <mergeCell ref="CR6:CT6"/>
    <mergeCell ref="CU6:CW6"/>
    <mergeCell ref="CX6:CZ6"/>
    <mergeCell ref="DA6:DC6"/>
    <mergeCell ref="DD6:DF6"/>
    <mergeCell ref="BW6:BY6"/>
    <mergeCell ref="AM6:AO6"/>
    <mergeCell ref="AP6:AR6"/>
    <mergeCell ref="AS6:AU6"/>
    <mergeCell ref="AV6:AX6"/>
    <mergeCell ref="AY6:BA6"/>
    <mergeCell ref="L6:N6"/>
    <mergeCell ref="O6:Q6"/>
    <mergeCell ref="R6:T6"/>
    <mergeCell ref="U6:W6"/>
    <mergeCell ref="X6:Z6"/>
    <mergeCell ref="AY4:DF4"/>
    <mergeCell ref="DG4:DR4"/>
    <mergeCell ref="C5:N5"/>
    <mergeCell ref="O5:Z5"/>
    <mergeCell ref="AA5:AL5"/>
    <mergeCell ref="AM5:AX5"/>
    <mergeCell ref="AY5:BJ5"/>
    <mergeCell ref="BK5:BV5"/>
    <mergeCell ref="BW5:CH5"/>
    <mergeCell ref="CI5:CT5"/>
    <mergeCell ref="AM4:AX4"/>
    <mergeCell ref="CU5:DF5"/>
    <mergeCell ref="DG5:DR5"/>
    <mergeCell ref="A2:N2"/>
    <mergeCell ref="A4:A8"/>
    <mergeCell ref="B4:B8"/>
    <mergeCell ref="C4:N4"/>
    <mergeCell ref="O4:AL4"/>
    <mergeCell ref="AA6:AC6"/>
    <mergeCell ref="AD6:AF6"/>
    <mergeCell ref="AG6:AI6"/>
    <mergeCell ref="AJ6:AL6"/>
    <mergeCell ref="AA7:AC7"/>
    <mergeCell ref="AD7:AF7"/>
    <mergeCell ref="AG7:AI7"/>
    <mergeCell ref="AJ7:AL7"/>
    <mergeCell ref="C6:E6"/>
    <mergeCell ref="F6:H6"/>
    <mergeCell ref="I6:K6"/>
  </mergeCells>
  <pageMargins left="0.7" right="0.7" top="0.75" bottom="0.75" header="0.3" footer="0.3"/>
  <pageSetup paperSize="9" scale="41" orientation="landscape" r:id="rId1"/>
  <colBreaks count="1" manualBreakCount="1">
    <brk id="3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6"/>
  <sheetViews>
    <sheetView tabSelected="1" view="pageBreakPreview" zoomScale="60" zoomScaleNormal="48" workbookViewId="0">
      <selection activeCell="N48" sqref="N48"/>
    </sheetView>
  </sheetViews>
  <sheetFormatPr defaultRowHeight="15" x14ac:dyDescent="0.25"/>
  <cols>
    <col min="1" max="1" width="6.5703125" customWidth="1"/>
    <col min="2" max="2" width="35.140625" customWidth="1"/>
  </cols>
  <sheetData>
    <row r="1" spans="1:167" ht="15.75" x14ac:dyDescent="0.25">
      <c r="A1" s="6" t="s">
        <v>146</v>
      </c>
      <c r="B1" s="15" t="s">
        <v>408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52" t="s">
        <v>664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x14ac:dyDescent="0.25">
      <c r="A4" s="76" t="s">
        <v>0</v>
      </c>
      <c r="B4" s="76" t="s">
        <v>1</v>
      </c>
      <c r="C4" s="109" t="s">
        <v>55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93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67"/>
      <c r="AS4" s="93" t="s">
        <v>2</v>
      </c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124" t="s">
        <v>83</v>
      </c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65" t="s">
        <v>108</v>
      </c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87" t="s">
        <v>108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126"/>
      <c r="EW4" s="127" t="s">
        <v>131</v>
      </c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</row>
    <row r="5" spans="1:167" ht="15.75" x14ac:dyDescent="0.25">
      <c r="A5" s="76"/>
      <c r="B5" s="76"/>
      <c r="C5" s="66" t="s">
        <v>56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97" t="s">
        <v>54</v>
      </c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9"/>
      <c r="AG5" s="58" t="s">
        <v>3</v>
      </c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60"/>
      <c r="AV5" s="58" t="s">
        <v>256</v>
      </c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60"/>
      <c r="BK5" s="97" t="s">
        <v>257</v>
      </c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66" t="s">
        <v>151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92" t="s">
        <v>409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121" t="s">
        <v>166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3"/>
      <c r="DS5" s="129" t="s">
        <v>178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2" t="s">
        <v>110</v>
      </c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3"/>
      <c r="EW5" s="58" t="s">
        <v>132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spans="1:167" ht="32.450000000000003" customHeight="1" thickBot="1" x14ac:dyDescent="0.3">
      <c r="A6" s="76"/>
      <c r="B6" s="76"/>
      <c r="C6" s="119" t="s">
        <v>410</v>
      </c>
      <c r="D6" s="116" t="s">
        <v>5</v>
      </c>
      <c r="E6" s="116" t="s">
        <v>6</v>
      </c>
      <c r="F6" s="66" t="s">
        <v>411</v>
      </c>
      <c r="G6" s="66" t="s">
        <v>7</v>
      </c>
      <c r="H6" s="66" t="s">
        <v>8</v>
      </c>
      <c r="I6" s="66" t="s">
        <v>412</v>
      </c>
      <c r="J6" s="66" t="s">
        <v>9</v>
      </c>
      <c r="K6" s="66" t="s">
        <v>10</v>
      </c>
      <c r="L6" s="116" t="s">
        <v>413</v>
      </c>
      <c r="M6" s="116" t="s">
        <v>9</v>
      </c>
      <c r="N6" s="116" t="s">
        <v>10</v>
      </c>
      <c r="O6" s="116" t="s">
        <v>414</v>
      </c>
      <c r="P6" s="116" t="s">
        <v>11</v>
      </c>
      <c r="Q6" s="116" t="s">
        <v>4</v>
      </c>
      <c r="R6" s="119" t="s">
        <v>415</v>
      </c>
      <c r="S6" s="116"/>
      <c r="T6" s="116"/>
      <c r="U6" s="120" t="s">
        <v>416</v>
      </c>
      <c r="V6" s="81"/>
      <c r="W6" s="119"/>
      <c r="X6" s="116" t="s">
        <v>417</v>
      </c>
      <c r="Y6" s="116"/>
      <c r="Z6" s="116"/>
      <c r="AA6" s="117" t="s">
        <v>418</v>
      </c>
      <c r="AB6" s="117"/>
      <c r="AC6" s="118"/>
      <c r="AD6" s="66" t="s">
        <v>419</v>
      </c>
      <c r="AE6" s="66"/>
      <c r="AF6" s="66"/>
      <c r="AG6" s="66" t="s">
        <v>420</v>
      </c>
      <c r="AH6" s="66"/>
      <c r="AI6" s="66"/>
      <c r="AJ6" s="57" t="s">
        <v>421</v>
      </c>
      <c r="AK6" s="57"/>
      <c r="AL6" s="57"/>
      <c r="AM6" s="66" t="s">
        <v>422</v>
      </c>
      <c r="AN6" s="66"/>
      <c r="AO6" s="66"/>
      <c r="AP6" s="66" t="s">
        <v>423</v>
      </c>
      <c r="AQ6" s="66"/>
      <c r="AR6" s="97"/>
      <c r="AS6" s="66" t="s">
        <v>424</v>
      </c>
      <c r="AT6" s="66"/>
      <c r="AU6" s="66"/>
      <c r="AV6" s="66" t="s">
        <v>425</v>
      </c>
      <c r="AW6" s="66"/>
      <c r="AX6" s="66"/>
      <c r="AY6" s="66" t="s">
        <v>426</v>
      </c>
      <c r="AZ6" s="66"/>
      <c r="BA6" s="66"/>
      <c r="BB6" s="66" t="s">
        <v>427</v>
      </c>
      <c r="BC6" s="66"/>
      <c r="BD6" s="66"/>
      <c r="BE6" s="66" t="s">
        <v>428</v>
      </c>
      <c r="BF6" s="66"/>
      <c r="BG6" s="66"/>
      <c r="BH6" s="66" t="s">
        <v>429</v>
      </c>
      <c r="BI6" s="66"/>
      <c r="BJ6" s="66"/>
      <c r="BK6" s="59" t="s">
        <v>430</v>
      </c>
      <c r="BL6" s="59"/>
      <c r="BM6" s="60"/>
      <c r="BN6" s="58" t="s">
        <v>431</v>
      </c>
      <c r="BO6" s="59"/>
      <c r="BP6" s="60"/>
      <c r="BQ6" s="58" t="s">
        <v>432</v>
      </c>
      <c r="BR6" s="59"/>
      <c r="BS6" s="60"/>
      <c r="BT6" s="57" t="s">
        <v>433</v>
      </c>
      <c r="BU6" s="57"/>
      <c r="BV6" s="57"/>
      <c r="BW6" s="57" t="s">
        <v>434</v>
      </c>
      <c r="BX6" s="57"/>
      <c r="BY6" s="57"/>
      <c r="BZ6" s="57" t="s">
        <v>435</v>
      </c>
      <c r="CA6" s="57"/>
      <c r="CB6" s="57"/>
      <c r="CC6" s="57" t="s">
        <v>436</v>
      </c>
      <c r="CD6" s="57"/>
      <c r="CE6" s="57"/>
      <c r="CF6" s="57" t="s">
        <v>437</v>
      </c>
      <c r="CG6" s="57"/>
      <c r="CH6" s="57"/>
      <c r="CI6" s="57" t="s">
        <v>438</v>
      </c>
      <c r="CJ6" s="57"/>
      <c r="CK6" s="57"/>
      <c r="CL6" s="57" t="s">
        <v>439</v>
      </c>
      <c r="CM6" s="57"/>
      <c r="CN6" s="57"/>
      <c r="CO6" s="57" t="s">
        <v>440</v>
      </c>
      <c r="CP6" s="57"/>
      <c r="CQ6" s="57"/>
      <c r="CR6" s="57" t="s">
        <v>441</v>
      </c>
      <c r="CS6" s="57"/>
      <c r="CT6" s="57"/>
      <c r="CU6" s="58" t="s">
        <v>442</v>
      </c>
      <c r="CV6" s="59"/>
      <c r="CW6" s="60"/>
      <c r="CX6" s="58" t="s">
        <v>443</v>
      </c>
      <c r="CY6" s="59"/>
      <c r="CZ6" s="60"/>
      <c r="DA6" s="58" t="s">
        <v>444</v>
      </c>
      <c r="DB6" s="59"/>
      <c r="DC6" s="60"/>
      <c r="DD6" s="58" t="s">
        <v>445</v>
      </c>
      <c r="DE6" s="59"/>
      <c r="DF6" s="60"/>
      <c r="DG6" s="58" t="s">
        <v>446</v>
      </c>
      <c r="DH6" s="59"/>
      <c r="DI6" s="60"/>
      <c r="DJ6" s="58" t="s">
        <v>447</v>
      </c>
      <c r="DK6" s="59"/>
      <c r="DL6" s="60"/>
      <c r="DM6" s="58" t="s">
        <v>448</v>
      </c>
      <c r="DN6" s="59"/>
      <c r="DO6" s="60"/>
      <c r="DP6" s="58" t="s">
        <v>449</v>
      </c>
      <c r="DQ6" s="59"/>
      <c r="DR6" s="60"/>
      <c r="DS6" s="57" t="s">
        <v>450</v>
      </c>
      <c r="DT6" s="57"/>
      <c r="DU6" s="57"/>
      <c r="DV6" s="57" t="s">
        <v>451</v>
      </c>
      <c r="DW6" s="57"/>
      <c r="DX6" s="57"/>
      <c r="DY6" s="57" t="s">
        <v>452</v>
      </c>
      <c r="DZ6" s="57"/>
      <c r="EA6" s="57"/>
      <c r="EB6" s="57" t="s">
        <v>453</v>
      </c>
      <c r="EC6" s="57"/>
      <c r="ED6" s="57"/>
      <c r="EE6" s="57" t="s">
        <v>454</v>
      </c>
      <c r="EF6" s="57"/>
      <c r="EG6" s="57"/>
      <c r="EH6" s="130" t="s">
        <v>455</v>
      </c>
      <c r="EI6" s="131"/>
      <c r="EJ6" s="132"/>
      <c r="EK6" s="130" t="s">
        <v>456</v>
      </c>
      <c r="EL6" s="131"/>
      <c r="EM6" s="132"/>
      <c r="EN6" s="130" t="s">
        <v>457</v>
      </c>
      <c r="EO6" s="131"/>
      <c r="EP6" s="132"/>
      <c r="EQ6" s="130" t="s">
        <v>458</v>
      </c>
      <c r="ER6" s="131"/>
      <c r="ES6" s="132"/>
      <c r="ET6" s="130" t="s">
        <v>459</v>
      </c>
      <c r="EU6" s="131"/>
      <c r="EV6" s="132"/>
      <c r="EW6" s="57" t="s">
        <v>460</v>
      </c>
      <c r="EX6" s="57"/>
      <c r="EY6" s="57"/>
      <c r="EZ6" s="57" t="s">
        <v>461</v>
      </c>
      <c r="FA6" s="57"/>
      <c r="FB6" s="57"/>
      <c r="FC6" s="57" t="s">
        <v>462</v>
      </c>
      <c r="FD6" s="57"/>
      <c r="FE6" s="57"/>
      <c r="FF6" s="57" t="s">
        <v>463</v>
      </c>
      <c r="FG6" s="57"/>
      <c r="FH6" s="57"/>
      <c r="FI6" s="57" t="s">
        <v>464</v>
      </c>
      <c r="FJ6" s="57"/>
      <c r="FK6" s="57"/>
    </row>
    <row r="7" spans="1:167" ht="70.5" customHeight="1" thickBot="1" x14ac:dyDescent="0.3">
      <c r="A7" s="76"/>
      <c r="B7" s="76"/>
      <c r="C7" s="53" t="s">
        <v>465</v>
      </c>
      <c r="D7" s="54"/>
      <c r="E7" s="55"/>
      <c r="F7" s="53" t="s">
        <v>466</v>
      </c>
      <c r="G7" s="54"/>
      <c r="H7" s="55"/>
      <c r="I7" s="53" t="s">
        <v>467</v>
      </c>
      <c r="J7" s="54"/>
      <c r="K7" s="55"/>
      <c r="L7" s="53" t="s">
        <v>468</v>
      </c>
      <c r="M7" s="54"/>
      <c r="N7" s="55"/>
      <c r="O7" s="53" t="s">
        <v>469</v>
      </c>
      <c r="P7" s="54"/>
      <c r="Q7" s="55"/>
      <c r="R7" s="133" t="s">
        <v>470</v>
      </c>
      <c r="S7" s="134"/>
      <c r="T7" s="135"/>
      <c r="U7" s="53" t="s">
        <v>471</v>
      </c>
      <c r="V7" s="54"/>
      <c r="W7" s="55"/>
      <c r="X7" s="53" t="s">
        <v>472</v>
      </c>
      <c r="Y7" s="54"/>
      <c r="Z7" s="55"/>
      <c r="AA7" s="53" t="s">
        <v>473</v>
      </c>
      <c r="AB7" s="54"/>
      <c r="AC7" s="55"/>
      <c r="AD7" s="53" t="s">
        <v>474</v>
      </c>
      <c r="AE7" s="54"/>
      <c r="AF7" s="55"/>
      <c r="AG7" s="53" t="s">
        <v>475</v>
      </c>
      <c r="AH7" s="54"/>
      <c r="AI7" s="55"/>
      <c r="AJ7" s="53" t="s">
        <v>476</v>
      </c>
      <c r="AK7" s="54"/>
      <c r="AL7" s="55"/>
      <c r="AM7" s="53" t="s">
        <v>477</v>
      </c>
      <c r="AN7" s="54"/>
      <c r="AO7" s="55"/>
      <c r="AP7" s="53" t="s">
        <v>478</v>
      </c>
      <c r="AQ7" s="54"/>
      <c r="AR7" s="55"/>
      <c r="AS7" s="53" t="s">
        <v>479</v>
      </c>
      <c r="AT7" s="54"/>
      <c r="AU7" s="55"/>
      <c r="AV7" s="53" t="s">
        <v>480</v>
      </c>
      <c r="AW7" s="54"/>
      <c r="AX7" s="55"/>
      <c r="AY7" s="53" t="s">
        <v>481</v>
      </c>
      <c r="AZ7" s="54"/>
      <c r="BA7" s="55"/>
      <c r="BB7" s="53" t="s">
        <v>482</v>
      </c>
      <c r="BC7" s="54"/>
      <c r="BD7" s="55"/>
      <c r="BE7" s="53" t="s">
        <v>483</v>
      </c>
      <c r="BF7" s="54"/>
      <c r="BG7" s="55"/>
      <c r="BH7" s="133" t="s">
        <v>484</v>
      </c>
      <c r="BI7" s="134"/>
      <c r="BJ7" s="135"/>
      <c r="BK7" s="53" t="s">
        <v>485</v>
      </c>
      <c r="BL7" s="54"/>
      <c r="BM7" s="55"/>
      <c r="BN7" s="53" t="s">
        <v>486</v>
      </c>
      <c r="BO7" s="54"/>
      <c r="BP7" s="55"/>
      <c r="BQ7" s="53" t="s">
        <v>487</v>
      </c>
      <c r="BR7" s="54"/>
      <c r="BS7" s="55"/>
      <c r="BT7" s="53" t="s">
        <v>488</v>
      </c>
      <c r="BU7" s="54"/>
      <c r="BV7" s="55"/>
      <c r="BW7" s="53" t="s">
        <v>489</v>
      </c>
      <c r="BX7" s="54"/>
      <c r="BY7" s="55"/>
      <c r="BZ7" s="53" t="s">
        <v>490</v>
      </c>
      <c r="CA7" s="54"/>
      <c r="CB7" s="55"/>
      <c r="CC7" s="53" t="s">
        <v>491</v>
      </c>
      <c r="CD7" s="54"/>
      <c r="CE7" s="55"/>
      <c r="CF7" s="136" t="s">
        <v>492</v>
      </c>
      <c r="CG7" s="137"/>
      <c r="CH7" s="138"/>
      <c r="CI7" s="53" t="s">
        <v>493</v>
      </c>
      <c r="CJ7" s="54"/>
      <c r="CK7" s="55"/>
      <c r="CL7" s="53" t="s">
        <v>494</v>
      </c>
      <c r="CM7" s="54"/>
      <c r="CN7" s="55"/>
      <c r="CO7" s="53" t="s">
        <v>495</v>
      </c>
      <c r="CP7" s="54"/>
      <c r="CQ7" s="55"/>
      <c r="CR7" s="139" t="s">
        <v>496</v>
      </c>
      <c r="CS7" s="140"/>
      <c r="CT7" s="141"/>
      <c r="CU7" s="53" t="s">
        <v>497</v>
      </c>
      <c r="CV7" s="54"/>
      <c r="CW7" s="55"/>
      <c r="CX7" s="53" t="s">
        <v>498</v>
      </c>
      <c r="CY7" s="54"/>
      <c r="CZ7" s="55"/>
      <c r="DA7" s="53" t="s">
        <v>499</v>
      </c>
      <c r="DB7" s="54"/>
      <c r="DC7" s="55"/>
      <c r="DD7" s="142" t="s">
        <v>500</v>
      </c>
      <c r="DE7" s="143"/>
      <c r="DF7" s="144"/>
      <c r="DG7" s="136" t="s">
        <v>501</v>
      </c>
      <c r="DH7" s="137"/>
      <c r="DI7" s="138"/>
      <c r="DJ7" s="136" t="s">
        <v>502</v>
      </c>
      <c r="DK7" s="137"/>
      <c r="DL7" s="138"/>
      <c r="DM7" s="136" t="s">
        <v>503</v>
      </c>
      <c r="DN7" s="137"/>
      <c r="DO7" s="138"/>
      <c r="DP7" s="136" t="s">
        <v>504</v>
      </c>
      <c r="DQ7" s="137"/>
      <c r="DR7" s="138"/>
      <c r="DS7" s="136" t="s">
        <v>505</v>
      </c>
      <c r="DT7" s="137"/>
      <c r="DU7" s="138"/>
      <c r="DV7" s="136" t="s">
        <v>506</v>
      </c>
      <c r="DW7" s="137"/>
      <c r="DX7" s="138"/>
      <c r="DY7" s="136" t="s">
        <v>507</v>
      </c>
      <c r="DZ7" s="137"/>
      <c r="EA7" s="138"/>
      <c r="EB7" s="142" t="s">
        <v>508</v>
      </c>
      <c r="EC7" s="143"/>
      <c r="ED7" s="144"/>
      <c r="EE7" s="136" t="s">
        <v>509</v>
      </c>
      <c r="EF7" s="137"/>
      <c r="EG7" s="138"/>
      <c r="EH7" s="136" t="s">
        <v>510</v>
      </c>
      <c r="EI7" s="137"/>
      <c r="EJ7" s="138"/>
      <c r="EK7" s="136" t="s">
        <v>511</v>
      </c>
      <c r="EL7" s="137"/>
      <c r="EM7" s="138"/>
      <c r="EN7" s="136" t="s">
        <v>512</v>
      </c>
      <c r="EO7" s="137"/>
      <c r="EP7" s="138"/>
      <c r="EQ7" s="136" t="s">
        <v>513</v>
      </c>
      <c r="ER7" s="137"/>
      <c r="ES7" s="138"/>
      <c r="ET7" s="136" t="s">
        <v>514</v>
      </c>
      <c r="EU7" s="137"/>
      <c r="EV7" s="138"/>
      <c r="EW7" s="136" t="s">
        <v>515</v>
      </c>
      <c r="EX7" s="137"/>
      <c r="EY7" s="138"/>
      <c r="EZ7" s="136" t="s">
        <v>516</v>
      </c>
      <c r="FA7" s="137"/>
      <c r="FB7" s="138"/>
      <c r="FC7" s="136" t="s">
        <v>517</v>
      </c>
      <c r="FD7" s="137"/>
      <c r="FE7" s="138"/>
      <c r="FF7" s="142" t="s">
        <v>518</v>
      </c>
      <c r="FG7" s="143"/>
      <c r="FH7" s="144"/>
      <c r="FI7" s="136" t="s">
        <v>519</v>
      </c>
      <c r="FJ7" s="137"/>
      <c r="FK7" s="138"/>
    </row>
    <row r="8" spans="1:167" ht="180" x14ac:dyDescent="0.25">
      <c r="A8" s="115"/>
      <c r="B8" s="115"/>
      <c r="C8" s="31" t="s">
        <v>520</v>
      </c>
      <c r="D8" s="32" t="s">
        <v>521</v>
      </c>
      <c r="E8" s="33" t="s">
        <v>522</v>
      </c>
      <c r="F8" s="31" t="s">
        <v>523</v>
      </c>
      <c r="G8" s="32" t="s">
        <v>524</v>
      </c>
      <c r="H8" s="33" t="s">
        <v>525</v>
      </c>
      <c r="I8" s="31" t="s">
        <v>526</v>
      </c>
      <c r="J8" s="32" t="s">
        <v>527</v>
      </c>
      <c r="K8" s="33" t="s">
        <v>528</v>
      </c>
      <c r="L8" s="31" t="s">
        <v>529</v>
      </c>
      <c r="M8" s="32" t="s">
        <v>530</v>
      </c>
      <c r="N8" s="33" t="s">
        <v>531</v>
      </c>
      <c r="O8" s="31" t="s">
        <v>532</v>
      </c>
      <c r="P8" s="32" t="s">
        <v>533</v>
      </c>
      <c r="Q8" s="33" t="s">
        <v>534</v>
      </c>
      <c r="R8" s="31" t="s">
        <v>80</v>
      </c>
      <c r="S8" s="32" t="s">
        <v>81</v>
      </c>
      <c r="T8" s="33" t="s">
        <v>194</v>
      </c>
      <c r="U8" s="31" t="s">
        <v>535</v>
      </c>
      <c r="V8" s="32" t="s">
        <v>536</v>
      </c>
      <c r="W8" s="33" t="s">
        <v>537</v>
      </c>
      <c r="X8" s="31" t="s">
        <v>538</v>
      </c>
      <c r="Y8" s="32" t="s">
        <v>539</v>
      </c>
      <c r="Z8" s="33" t="s">
        <v>540</v>
      </c>
      <c r="AA8" s="31" t="s">
        <v>541</v>
      </c>
      <c r="AB8" s="32" t="s">
        <v>542</v>
      </c>
      <c r="AC8" s="33" t="s">
        <v>543</v>
      </c>
      <c r="AD8" s="31" t="s">
        <v>80</v>
      </c>
      <c r="AE8" s="32" t="s">
        <v>544</v>
      </c>
      <c r="AF8" s="33" t="s">
        <v>82</v>
      </c>
      <c r="AG8" s="31" t="s">
        <v>545</v>
      </c>
      <c r="AH8" s="32" t="s">
        <v>546</v>
      </c>
      <c r="AI8" s="33" t="s">
        <v>547</v>
      </c>
      <c r="AJ8" s="31" t="s">
        <v>548</v>
      </c>
      <c r="AK8" s="32" t="s">
        <v>549</v>
      </c>
      <c r="AL8" s="33" t="s">
        <v>550</v>
      </c>
      <c r="AM8" s="31" t="s">
        <v>551</v>
      </c>
      <c r="AN8" s="32" t="s">
        <v>552</v>
      </c>
      <c r="AO8" s="33" t="s">
        <v>553</v>
      </c>
      <c r="AP8" s="31" t="s">
        <v>201</v>
      </c>
      <c r="AQ8" s="32" t="s">
        <v>554</v>
      </c>
      <c r="AR8" s="33" t="s">
        <v>194</v>
      </c>
      <c r="AS8" s="31" t="s">
        <v>555</v>
      </c>
      <c r="AT8" s="32" t="s">
        <v>556</v>
      </c>
      <c r="AU8" s="33" t="s">
        <v>557</v>
      </c>
      <c r="AV8" s="31" t="s">
        <v>80</v>
      </c>
      <c r="AW8" s="32" t="s">
        <v>81</v>
      </c>
      <c r="AX8" s="33" t="s">
        <v>194</v>
      </c>
      <c r="AY8" s="31" t="s">
        <v>69</v>
      </c>
      <c r="AZ8" s="32" t="s">
        <v>558</v>
      </c>
      <c r="BA8" s="33" t="s">
        <v>71</v>
      </c>
      <c r="BB8" s="31" t="s">
        <v>559</v>
      </c>
      <c r="BC8" s="32" t="s">
        <v>560</v>
      </c>
      <c r="BD8" s="33" t="s">
        <v>561</v>
      </c>
      <c r="BE8" s="31" t="s">
        <v>562</v>
      </c>
      <c r="BF8" s="32" t="s">
        <v>563</v>
      </c>
      <c r="BG8" s="33" t="s">
        <v>564</v>
      </c>
      <c r="BH8" s="31" t="s">
        <v>565</v>
      </c>
      <c r="BI8" s="32" t="s">
        <v>554</v>
      </c>
      <c r="BJ8" s="33" t="s">
        <v>566</v>
      </c>
      <c r="BK8" s="31" t="s">
        <v>567</v>
      </c>
      <c r="BL8" s="32" t="s">
        <v>568</v>
      </c>
      <c r="BM8" s="33" t="s">
        <v>569</v>
      </c>
      <c r="BN8" s="31" t="s">
        <v>570</v>
      </c>
      <c r="BO8" s="32" t="s">
        <v>571</v>
      </c>
      <c r="BP8" s="33" t="s">
        <v>572</v>
      </c>
      <c r="BQ8" s="31" t="s">
        <v>573</v>
      </c>
      <c r="BR8" s="32" t="s">
        <v>574</v>
      </c>
      <c r="BS8" s="33" t="s">
        <v>206</v>
      </c>
      <c r="BT8" s="31" t="s">
        <v>575</v>
      </c>
      <c r="BU8" s="32" t="s">
        <v>576</v>
      </c>
      <c r="BV8" s="33" t="s">
        <v>577</v>
      </c>
      <c r="BW8" s="31" t="s">
        <v>578</v>
      </c>
      <c r="BX8" s="32" t="s">
        <v>258</v>
      </c>
      <c r="BY8" s="33" t="s">
        <v>579</v>
      </c>
      <c r="BZ8" s="31" t="s">
        <v>92</v>
      </c>
      <c r="CA8" s="32" t="s">
        <v>580</v>
      </c>
      <c r="CB8" s="33" t="s">
        <v>581</v>
      </c>
      <c r="CC8" s="31" t="s">
        <v>582</v>
      </c>
      <c r="CD8" s="32" t="s">
        <v>583</v>
      </c>
      <c r="CE8" s="33" t="s">
        <v>584</v>
      </c>
      <c r="CF8" s="34" t="s">
        <v>585</v>
      </c>
      <c r="CG8" s="35" t="s">
        <v>586</v>
      </c>
      <c r="CH8" s="36" t="s">
        <v>259</v>
      </c>
      <c r="CI8" s="31" t="s">
        <v>587</v>
      </c>
      <c r="CJ8" s="32" t="s">
        <v>588</v>
      </c>
      <c r="CK8" s="33" t="s">
        <v>589</v>
      </c>
      <c r="CL8" s="31" t="s">
        <v>590</v>
      </c>
      <c r="CM8" s="32" t="s">
        <v>591</v>
      </c>
      <c r="CN8" s="33" t="s">
        <v>592</v>
      </c>
      <c r="CO8" s="31" t="s">
        <v>593</v>
      </c>
      <c r="CP8" s="32" t="s">
        <v>197</v>
      </c>
      <c r="CQ8" s="33" t="s">
        <v>594</v>
      </c>
      <c r="CR8" s="37" t="s">
        <v>595</v>
      </c>
      <c r="CS8" s="38" t="s">
        <v>115</v>
      </c>
      <c r="CT8" s="38" t="s">
        <v>596</v>
      </c>
      <c r="CU8" s="31" t="s">
        <v>597</v>
      </c>
      <c r="CV8" s="32" t="s">
        <v>598</v>
      </c>
      <c r="CW8" s="33" t="s">
        <v>599</v>
      </c>
      <c r="CX8" s="31" t="s">
        <v>600</v>
      </c>
      <c r="CY8" s="32" t="s">
        <v>601</v>
      </c>
      <c r="CZ8" s="33" t="s">
        <v>602</v>
      </c>
      <c r="DA8" s="31" t="s">
        <v>603</v>
      </c>
      <c r="DB8" s="32" t="s">
        <v>604</v>
      </c>
      <c r="DC8" s="33" t="s">
        <v>605</v>
      </c>
      <c r="DD8" s="34" t="s">
        <v>587</v>
      </c>
      <c r="DE8" s="35" t="s">
        <v>606</v>
      </c>
      <c r="DF8" s="36" t="s">
        <v>607</v>
      </c>
      <c r="DG8" s="34" t="s">
        <v>608</v>
      </c>
      <c r="DH8" s="35" t="s">
        <v>609</v>
      </c>
      <c r="DI8" s="36" t="s">
        <v>610</v>
      </c>
      <c r="DJ8" s="34" t="s">
        <v>260</v>
      </c>
      <c r="DK8" s="35" t="s">
        <v>611</v>
      </c>
      <c r="DL8" s="36" t="s">
        <v>612</v>
      </c>
      <c r="DM8" s="34" t="s">
        <v>613</v>
      </c>
      <c r="DN8" s="35" t="s">
        <v>614</v>
      </c>
      <c r="DO8" s="36" t="s">
        <v>615</v>
      </c>
      <c r="DP8" s="34" t="s">
        <v>663</v>
      </c>
      <c r="DQ8" s="35" t="s">
        <v>616</v>
      </c>
      <c r="DR8" s="36" t="s">
        <v>617</v>
      </c>
      <c r="DS8" s="34" t="s">
        <v>618</v>
      </c>
      <c r="DT8" s="35" t="s">
        <v>619</v>
      </c>
      <c r="DU8" s="36" t="s">
        <v>222</v>
      </c>
      <c r="DV8" s="34" t="s">
        <v>620</v>
      </c>
      <c r="DW8" s="35" t="s">
        <v>621</v>
      </c>
      <c r="DX8" s="36" t="s">
        <v>622</v>
      </c>
      <c r="DY8" s="34" t="s">
        <v>623</v>
      </c>
      <c r="DZ8" s="35" t="s">
        <v>624</v>
      </c>
      <c r="EA8" s="36" t="s">
        <v>625</v>
      </c>
      <c r="EB8" s="34" t="s">
        <v>626</v>
      </c>
      <c r="EC8" s="35" t="s">
        <v>627</v>
      </c>
      <c r="ED8" s="36" t="s">
        <v>628</v>
      </c>
      <c r="EE8" s="34" t="s">
        <v>629</v>
      </c>
      <c r="EF8" s="35" t="s">
        <v>630</v>
      </c>
      <c r="EG8" s="36" t="s">
        <v>631</v>
      </c>
      <c r="EH8" s="34" t="s">
        <v>69</v>
      </c>
      <c r="EI8" s="35" t="s">
        <v>632</v>
      </c>
      <c r="EJ8" s="36" t="s">
        <v>71</v>
      </c>
      <c r="EK8" s="34" t="s">
        <v>633</v>
      </c>
      <c r="EL8" s="35" t="s">
        <v>634</v>
      </c>
      <c r="EM8" s="36" t="s">
        <v>635</v>
      </c>
      <c r="EN8" s="34" t="s">
        <v>636</v>
      </c>
      <c r="EO8" s="35" t="s">
        <v>637</v>
      </c>
      <c r="EP8" s="36" t="s">
        <v>638</v>
      </c>
      <c r="EQ8" s="34" t="s">
        <v>141</v>
      </c>
      <c r="ER8" s="35" t="s">
        <v>639</v>
      </c>
      <c r="ES8" s="36" t="s">
        <v>196</v>
      </c>
      <c r="ET8" s="34" t="s">
        <v>640</v>
      </c>
      <c r="EU8" s="35" t="s">
        <v>641</v>
      </c>
      <c r="EV8" s="36" t="s">
        <v>642</v>
      </c>
      <c r="EW8" s="34" t="s">
        <v>643</v>
      </c>
      <c r="EX8" s="35" t="s">
        <v>644</v>
      </c>
      <c r="EY8" s="36" t="s">
        <v>645</v>
      </c>
      <c r="EZ8" s="34" t="s">
        <v>646</v>
      </c>
      <c r="FA8" s="35" t="s">
        <v>647</v>
      </c>
      <c r="FB8" s="36" t="s">
        <v>648</v>
      </c>
      <c r="FC8" s="34" t="s">
        <v>649</v>
      </c>
      <c r="FD8" s="35" t="s">
        <v>650</v>
      </c>
      <c r="FE8" s="36" t="s">
        <v>651</v>
      </c>
      <c r="FF8" s="34" t="s">
        <v>652</v>
      </c>
      <c r="FG8" s="35" t="s">
        <v>653</v>
      </c>
      <c r="FH8" s="36" t="s">
        <v>654</v>
      </c>
      <c r="FI8" s="34" t="s">
        <v>655</v>
      </c>
      <c r="FJ8" s="35" t="s">
        <v>656</v>
      </c>
      <c r="FK8" s="36" t="s">
        <v>657</v>
      </c>
    </row>
    <row r="9" spans="1:167" x14ac:dyDescent="0.25">
      <c r="A9" s="43">
        <v>1</v>
      </c>
      <c r="B9" s="43" t="s">
        <v>708</v>
      </c>
      <c r="C9" s="44">
        <v>1</v>
      </c>
      <c r="D9" s="40"/>
      <c r="E9" s="40"/>
      <c r="F9" s="40">
        <v>1</v>
      </c>
      <c r="G9" s="40"/>
      <c r="H9" s="40"/>
      <c r="I9" s="40">
        <v>1</v>
      </c>
      <c r="J9" s="40"/>
      <c r="K9" s="40"/>
      <c r="L9" s="40">
        <v>1</v>
      </c>
      <c r="M9" s="40"/>
      <c r="N9" s="40"/>
      <c r="O9" s="40"/>
      <c r="P9" s="40">
        <v>1</v>
      </c>
      <c r="Q9" s="40"/>
      <c r="R9" s="40">
        <v>1</v>
      </c>
      <c r="S9" s="40"/>
      <c r="T9" s="40"/>
      <c r="U9" s="40">
        <v>1</v>
      </c>
      <c r="V9" s="40"/>
      <c r="W9" s="40"/>
      <c r="X9" s="40"/>
      <c r="Y9" s="40">
        <v>1</v>
      </c>
      <c r="Z9" s="40"/>
      <c r="AA9" s="40"/>
      <c r="AB9" s="40">
        <v>1</v>
      </c>
      <c r="AC9" s="40"/>
      <c r="AD9" s="40"/>
      <c r="AE9" s="40">
        <v>1</v>
      </c>
      <c r="AF9" s="40"/>
      <c r="AG9" s="40">
        <v>1</v>
      </c>
      <c r="AH9" s="40"/>
      <c r="AI9" s="40"/>
      <c r="AJ9" s="40"/>
      <c r="AK9" s="40">
        <v>1</v>
      </c>
      <c r="AL9" s="40"/>
      <c r="AM9" s="40">
        <v>1</v>
      </c>
      <c r="AN9" s="40"/>
      <c r="AO9" s="40"/>
      <c r="AQ9" s="40">
        <v>1</v>
      </c>
      <c r="AR9" s="40"/>
      <c r="AS9" s="40">
        <v>1</v>
      </c>
      <c r="AT9" s="40"/>
      <c r="AU9" s="40"/>
      <c r="AV9" s="40">
        <v>1</v>
      </c>
      <c r="AW9" s="40"/>
      <c r="AX9" s="40"/>
      <c r="AY9" s="40">
        <v>1</v>
      </c>
      <c r="AZ9" s="40"/>
      <c r="BA9" s="40"/>
      <c r="BB9" s="40">
        <v>1</v>
      </c>
      <c r="BC9" s="40"/>
      <c r="BD9" s="40"/>
      <c r="BE9" s="40">
        <v>1</v>
      </c>
      <c r="BF9" s="40"/>
      <c r="BG9" s="40"/>
      <c r="BH9" s="40">
        <v>1</v>
      </c>
      <c r="BI9" s="40"/>
      <c r="BJ9" s="40"/>
      <c r="BK9" s="40">
        <v>1</v>
      </c>
      <c r="BL9" s="40"/>
      <c r="BM9" s="40"/>
      <c r="BN9" s="40">
        <v>1</v>
      </c>
      <c r="BO9" s="40">
        <v>1</v>
      </c>
      <c r="BP9" s="40"/>
      <c r="BQ9" s="40">
        <v>1</v>
      </c>
      <c r="BR9" s="40"/>
      <c r="BS9" s="40"/>
      <c r="BT9" s="40">
        <v>1</v>
      </c>
      <c r="BU9" s="40"/>
      <c r="BV9" s="40"/>
      <c r="BW9" s="40">
        <v>1</v>
      </c>
      <c r="BX9" s="40"/>
      <c r="BY9" s="40"/>
      <c r="BZ9" s="40">
        <v>1</v>
      </c>
      <c r="CA9" s="40"/>
      <c r="CB9" s="40"/>
      <c r="CC9" s="40">
        <v>1</v>
      </c>
      <c r="CD9" s="40"/>
      <c r="CE9" s="40"/>
      <c r="CF9" s="45"/>
      <c r="CG9" s="45">
        <v>1</v>
      </c>
      <c r="CH9" s="45"/>
      <c r="CI9" s="40">
        <v>1</v>
      </c>
      <c r="CJ9" s="40"/>
      <c r="CK9" s="40"/>
      <c r="CL9" s="40">
        <v>1</v>
      </c>
      <c r="CM9" s="40"/>
      <c r="CN9" s="40"/>
      <c r="CO9" s="40">
        <v>1</v>
      </c>
      <c r="CP9" s="40"/>
      <c r="CQ9" s="40"/>
      <c r="CR9" s="45">
        <v>1</v>
      </c>
      <c r="CS9" s="45"/>
      <c r="CT9" s="45"/>
      <c r="CU9" s="40">
        <v>1</v>
      </c>
      <c r="CV9" s="40"/>
      <c r="CW9" s="40"/>
      <c r="CX9" s="40">
        <v>1</v>
      </c>
      <c r="CY9" s="40"/>
      <c r="CZ9" s="40"/>
      <c r="DA9" s="40">
        <v>1</v>
      </c>
      <c r="DB9" s="40"/>
      <c r="DC9" s="40"/>
      <c r="DD9" s="45">
        <v>1</v>
      </c>
      <c r="DE9" s="45"/>
      <c r="DF9" s="45"/>
      <c r="DG9" s="45">
        <v>1</v>
      </c>
      <c r="DH9" s="45"/>
      <c r="DI9" s="45"/>
      <c r="DJ9" s="45">
        <v>1</v>
      </c>
      <c r="DK9" s="45"/>
      <c r="DL9" s="45"/>
      <c r="DM9" s="45">
        <v>1</v>
      </c>
      <c r="DN9" s="45"/>
      <c r="DO9" s="45"/>
      <c r="DP9" s="45">
        <v>1</v>
      </c>
      <c r="DQ9" s="45"/>
      <c r="DR9" s="45"/>
      <c r="DS9" s="45">
        <v>1</v>
      </c>
      <c r="DT9" s="45"/>
      <c r="DU9" s="45"/>
      <c r="DV9" s="45">
        <v>1</v>
      </c>
      <c r="DW9" s="45"/>
      <c r="DX9" s="45"/>
      <c r="DY9" s="45">
        <v>1</v>
      </c>
      <c r="DZ9" s="45"/>
      <c r="EA9" s="45"/>
      <c r="EB9" s="45">
        <v>1</v>
      </c>
      <c r="EC9" s="45"/>
      <c r="ED9" s="45"/>
      <c r="EE9" s="45">
        <v>1</v>
      </c>
      <c r="EF9" s="45"/>
      <c r="EG9" s="45"/>
      <c r="EH9" s="45">
        <v>1</v>
      </c>
      <c r="EI9" s="45"/>
      <c r="EJ9" s="45"/>
      <c r="EK9" s="45">
        <v>1</v>
      </c>
      <c r="EL9" s="45"/>
      <c r="EM9" s="45"/>
      <c r="EN9" s="45">
        <v>1</v>
      </c>
      <c r="EO9" s="45"/>
      <c r="EP9" s="45"/>
      <c r="EQ9" s="45">
        <v>1</v>
      </c>
      <c r="ER9" s="45"/>
      <c r="ES9" s="45"/>
      <c r="ET9" s="45">
        <v>1</v>
      </c>
      <c r="EU9" s="45"/>
      <c r="EV9" s="45"/>
      <c r="EW9" s="45">
        <v>1</v>
      </c>
      <c r="EX9" s="45"/>
      <c r="EY9" s="45"/>
      <c r="EZ9" s="45">
        <v>1</v>
      </c>
      <c r="FA9" s="45"/>
      <c r="FB9" s="45"/>
      <c r="FC9" s="45">
        <v>1</v>
      </c>
      <c r="FD9" s="45"/>
      <c r="FE9" s="45"/>
      <c r="FF9" s="45">
        <v>1</v>
      </c>
      <c r="FG9" s="45"/>
      <c r="FH9" s="45"/>
      <c r="FI9" s="45">
        <v>1</v>
      </c>
      <c r="FJ9" s="45"/>
      <c r="FK9" s="45"/>
    </row>
    <row r="10" spans="1:167" x14ac:dyDescent="0.25">
      <c r="A10" s="43">
        <v>2</v>
      </c>
      <c r="B10" s="43" t="s">
        <v>709</v>
      </c>
      <c r="C10" s="44"/>
      <c r="D10" s="40">
        <v>1</v>
      </c>
      <c r="E10" s="40"/>
      <c r="F10" s="40">
        <v>1</v>
      </c>
      <c r="G10" s="40"/>
      <c r="H10" s="40"/>
      <c r="I10" s="40">
        <v>1</v>
      </c>
      <c r="J10" s="40"/>
      <c r="K10" s="40"/>
      <c r="L10" s="40">
        <v>1</v>
      </c>
      <c r="M10" s="40"/>
      <c r="N10" s="40"/>
      <c r="O10" s="40">
        <v>1</v>
      </c>
      <c r="P10" s="40"/>
      <c r="Q10" s="40"/>
      <c r="R10" s="40">
        <v>1</v>
      </c>
      <c r="S10" s="40"/>
      <c r="T10" s="40"/>
      <c r="U10" s="40">
        <v>1</v>
      </c>
      <c r="V10" s="40"/>
      <c r="W10" s="40"/>
      <c r="X10" s="40">
        <v>1</v>
      </c>
      <c r="Y10" s="40"/>
      <c r="Z10" s="40"/>
      <c r="AA10" s="40">
        <v>1</v>
      </c>
      <c r="AB10" s="40"/>
      <c r="AC10" s="40"/>
      <c r="AD10" s="40">
        <v>1</v>
      </c>
      <c r="AE10" s="40"/>
      <c r="AF10" s="40"/>
      <c r="AG10" s="40">
        <v>1</v>
      </c>
      <c r="AH10" s="40"/>
      <c r="AI10" s="40"/>
      <c r="AJ10" s="40">
        <v>1</v>
      </c>
      <c r="AK10" s="40"/>
      <c r="AL10" s="40"/>
      <c r="AM10" s="40">
        <v>1</v>
      </c>
      <c r="AN10" s="40"/>
      <c r="AO10" s="40"/>
      <c r="AP10" s="40">
        <v>1</v>
      </c>
      <c r="AQ10" s="40"/>
      <c r="AR10" s="40"/>
      <c r="AS10" s="40">
        <v>1</v>
      </c>
      <c r="AT10" s="40"/>
      <c r="AU10" s="40"/>
      <c r="AV10" s="40">
        <v>1</v>
      </c>
      <c r="AW10" s="40"/>
      <c r="AX10" s="40"/>
      <c r="AY10" s="40">
        <v>1</v>
      </c>
      <c r="AZ10" s="40"/>
      <c r="BA10" s="40"/>
      <c r="BB10" s="40"/>
      <c r="BC10" s="40">
        <v>1</v>
      </c>
      <c r="BD10" s="40"/>
      <c r="BE10" s="40">
        <v>1</v>
      </c>
      <c r="BF10" s="40"/>
      <c r="BG10" s="40"/>
      <c r="BH10" s="40">
        <v>1</v>
      </c>
      <c r="BI10" s="40"/>
      <c r="BJ10" s="40"/>
      <c r="BK10" s="40">
        <v>1</v>
      </c>
      <c r="BL10" s="40"/>
      <c r="BM10" s="40"/>
      <c r="BN10" s="40">
        <v>1</v>
      </c>
      <c r="BO10" s="40"/>
      <c r="BP10" s="40"/>
      <c r="BQ10" s="40">
        <v>1</v>
      </c>
      <c r="BR10" s="40"/>
      <c r="BS10" s="40"/>
      <c r="BT10" s="40">
        <v>1</v>
      </c>
      <c r="BU10" s="40"/>
      <c r="BV10" s="40"/>
      <c r="BW10" s="40">
        <v>1</v>
      </c>
      <c r="BX10" s="40"/>
      <c r="BY10" s="40"/>
      <c r="BZ10" s="40"/>
      <c r="CA10" s="40">
        <v>1</v>
      </c>
      <c r="CB10" s="40"/>
      <c r="CC10" s="40">
        <v>1</v>
      </c>
      <c r="CD10" s="40"/>
      <c r="CE10" s="40"/>
      <c r="CF10" s="45">
        <v>1</v>
      </c>
      <c r="CG10" s="45"/>
      <c r="CH10" s="45"/>
      <c r="CI10" s="40">
        <v>1</v>
      </c>
      <c r="CJ10" s="40"/>
      <c r="CK10" s="40"/>
      <c r="CL10" s="40">
        <v>1</v>
      </c>
      <c r="CM10" s="40"/>
      <c r="CN10" s="40"/>
      <c r="CO10" s="40">
        <v>1</v>
      </c>
      <c r="CP10" s="40"/>
      <c r="CQ10" s="40"/>
      <c r="CR10" s="45">
        <v>1</v>
      </c>
      <c r="CS10" s="45"/>
      <c r="CT10" s="45"/>
      <c r="CU10" s="40">
        <v>1</v>
      </c>
      <c r="CV10" s="40"/>
      <c r="CW10" s="40"/>
      <c r="CX10" s="40">
        <v>1</v>
      </c>
      <c r="CY10" s="40"/>
      <c r="CZ10" s="40"/>
      <c r="DA10" s="40">
        <v>1</v>
      </c>
      <c r="DB10" s="40"/>
      <c r="DC10" s="40"/>
      <c r="DD10" s="45">
        <v>1</v>
      </c>
      <c r="DE10" s="45"/>
      <c r="DF10" s="45"/>
      <c r="DG10" s="45">
        <v>1</v>
      </c>
      <c r="DH10" s="45"/>
      <c r="DI10" s="45"/>
      <c r="DJ10" s="45">
        <v>1</v>
      </c>
      <c r="DK10" s="45"/>
      <c r="DL10" s="45"/>
      <c r="DM10" s="45">
        <v>1</v>
      </c>
      <c r="DN10" s="45"/>
      <c r="DO10" s="45"/>
      <c r="DP10" s="45">
        <v>1</v>
      </c>
      <c r="DQ10" s="45"/>
      <c r="DR10" s="45"/>
      <c r="DS10" s="45">
        <v>1</v>
      </c>
      <c r="DT10" s="45"/>
      <c r="DU10" s="45"/>
      <c r="DV10" s="45">
        <v>1</v>
      </c>
      <c r="DW10" s="45"/>
      <c r="DX10" s="45"/>
      <c r="DY10" s="45">
        <v>1</v>
      </c>
      <c r="DZ10" s="45"/>
      <c r="EA10" s="45"/>
      <c r="EB10" s="45">
        <v>1</v>
      </c>
      <c r="EC10" s="45"/>
      <c r="ED10" s="45"/>
      <c r="EE10" s="45">
        <v>1</v>
      </c>
      <c r="EF10" s="45"/>
      <c r="EG10" s="45"/>
      <c r="EH10" s="45">
        <v>1</v>
      </c>
      <c r="EI10" s="45"/>
      <c r="EJ10" s="45"/>
      <c r="EK10" s="45">
        <v>1</v>
      </c>
      <c r="EL10" s="45"/>
      <c r="EM10" s="45"/>
      <c r="EN10" s="45">
        <v>1</v>
      </c>
      <c r="EO10" s="45"/>
      <c r="EP10" s="45"/>
      <c r="EQ10" s="45">
        <v>1</v>
      </c>
      <c r="ER10" s="45"/>
      <c r="ES10" s="45"/>
      <c r="ET10" s="45">
        <v>1</v>
      </c>
      <c r="EU10" s="45"/>
      <c r="EV10" s="45"/>
      <c r="EW10" s="45">
        <v>1</v>
      </c>
      <c r="EX10" s="45"/>
      <c r="EY10" s="45"/>
      <c r="EZ10" s="45">
        <v>1</v>
      </c>
      <c r="FA10" s="45"/>
      <c r="FB10" s="45"/>
      <c r="FC10" s="45">
        <v>1</v>
      </c>
      <c r="FD10" s="45"/>
      <c r="FE10" s="45"/>
      <c r="FF10" s="45">
        <v>1</v>
      </c>
      <c r="FG10" s="45"/>
      <c r="FH10" s="45"/>
      <c r="FI10" s="45">
        <v>1</v>
      </c>
      <c r="FJ10" s="45"/>
      <c r="FK10" s="45"/>
    </row>
    <row r="11" spans="1:167" x14ac:dyDescent="0.25">
      <c r="A11" s="43">
        <v>3</v>
      </c>
      <c r="B11" s="43" t="s">
        <v>710</v>
      </c>
      <c r="C11" s="44">
        <v>1</v>
      </c>
      <c r="D11" s="40"/>
      <c r="E11" s="40"/>
      <c r="F11" s="40">
        <v>1</v>
      </c>
      <c r="G11" s="40"/>
      <c r="H11" s="40"/>
      <c r="I11" s="40">
        <v>1</v>
      </c>
      <c r="J11" s="40"/>
      <c r="K11" s="40"/>
      <c r="L11" s="40">
        <v>1</v>
      </c>
      <c r="M11" s="40"/>
      <c r="N11" s="40"/>
      <c r="O11" s="40">
        <v>1</v>
      </c>
      <c r="P11" s="40"/>
      <c r="Q11" s="40"/>
      <c r="R11" s="40">
        <v>1</v>
      </c>
      <c r="S11" s="40"/>
      <c r="T11" s="40"/>
      <c r="U11" s="40">
        <v>1</v>
      </c>
      <c r="V11" s="40"/>
      <c r="W11" s="40"/>
      <c r="X11" s="40">
        <v>1</v>
      </c>
      <c r="Y11" s="40"/>
      <c r="Z11" s="40"/>
      <c r="AA11" s="40"/>
      <c r="AB11" s="40">
        <v>1</v>
      </c>
      <c r="AC11" s="40"/>
      <c r="AD11" s="40">
        <v>1</v>
      </c>
      <c r="AE11" s="40"/>
      <c r="AF11" s="40"/>
      <c r="AG11" s="40">
        <v>1</v>
      </c>
      <c r="AH11" s="40"/>
      <c r="AI11" s="40"/>
      <c r="AJ11" s="40">
        <v>1</v>
      </c>
      <c r="AK11" s="40"/>
      <c r="AL11" s="40"/>
      <c r="AM11" s="40">
        <v>1</v>
      </c>
      <c r="AN11" s="40"/>
      <c r="AO11" s="40"/>
      <c r="AP11" s="40">
        <v>1</v>
      </c>
      <c r="AQ11" s="40"/>
      <c r="AR11" s="40"/>
      <c r="AS11" s="40">
        <v>1</v>
      </c>
      <c r="AT11" s="40"/>
      <c r="AU11" s="40"/>
      <c r="AV11" s="40">
        <v>1</v>
      </c>
      <c r="AW11" s="40"/>
      <c r="AX11" s="40"/>
      <c r="AY11" s="40">
        <v>1</v>
      </c>
      <c r="AZ11" s="40"/>
      <c r="BA11" s="40"/>
      <c r="BB11" s="40">
        <v>1</v>
      </c>
      <c r="BC11" s="40"/>
      <c r="BD11" s="40"/>
      <c r="BE11" s="40">
        <v>1</v>
      </c>
      <c r="BF11" s="40"/>
      <c r="BG11" s="40"/>
      <c r="BH11" s="40">
        <v>1</v>
      </c>
      <c r="BI11" s="40"/>
      <c r="BJ11" s="40"/>
      <c r="BK11" s="40">
        <v>1</v>
      </c>
      <c r="BL11" s="40"/>
      <c r="BM11" s="40"/>
      <c r="BN11" s="40">
        <v>1</v>
      </c>
      <c r="BO11" s="40"/>
      <c r="BP11" s="40"/>
      <c r="BQ11" s="40">
        <v>1</v>
      </c>
      <c r="BR11" s="40"/>
      <c r="BS11" s="40"/>
      <c r="BT11" s="40">
        <v>1</v>
      </c>
      <c r="BU11" s="40"/>
      <c r="BV11" s="40"/>
      <c r="BW11" s="40">
        <v>1</v>
      </c>
      <c r="BX11" s="40"/>
      <c r="BY11" s="40"/>
      <c r="BZ11" s="40">
        <v>1</v>
      </c>
      <c r="CA11" s="40"/>
      <c r="CB11" s="40"/>
      <c r="CC11" s="40">
        <v>1</v>
      </c>
      <c r="CD11" s="40"/>
      <c r="CE11" s="40"/>
      <c r="CF11" s="45">
        <v>1</v>
      </c>
      <c r="CG11" s="45"/>
      <c r="CH11" s="45"/>
      <c r="CI11" s="40"/>
      <c r="CJ11" s="40">
        <v>1</v>
      </c>
      <c r="CK11" s="40"/>
      <c r="CL11" s="40">
        <v>1</v>
      </c>
      <c r="CM11" s="40"/>
      <c r="CN11" s="40"/>
      <c r="CO11" s="40">
        <v>1</v>
      </c>
      <c r="CP11" s="40"/>
      <c r="CQ11" s="40"/>
      <c r="CR11" s="45">
        <v>1</v>
      </c>
      <c r="CS11" s="45"/>
      <c r="CT11" s="45"/>
      <c r="CU11" s="40">
        <v>1</v>
      </c>
      <c r="CV11" s="40"/>
      <c r="CW11" s="40"/>
      <c r="CX11" s="40">
        <v>1</v>
      </c>
      <c r="CY11" s="40"/>
      <c r="CZ11" s="40"/>
      <c r="DA11" s="40">
        <v>1</v>
      </c>
      <c r="DB11" s="40"/>
      <c r="DC11" s="40"/>
      <c r="DD11" s="45">
        <v>1</v>
      </c>
      <c r="DE11" s="45"/>
      <c r="DF11" s="45"/>
      <c r="DG11" s="45"/>
      <c r="DH11" s="45">
        <v>1</v>
      </c>
      <c r="DI11" s="45"/>
      <c r="DJ11" s="45">
        <v>1</v>
      </c>
      <c r="DK11" s="45"/>
      <c r="DL11" s="45"/>
      <c r="DM11" s="45"/>
      <c r="DN11" s="45">
        <v>1</v>
      </c>
      <c r="DO11" s="45"/>
      <c r="DP11" s="45"/>
      <c r="DQ11" s="45">
        <v>1</v>
      </c>
      <c r="DR11" s="45"/>
      <c r="DS11" s="45">
        <v>1</v>
      </c>
      <c r="DT11" s="45"/>
      <c r="DU11" s="45"/>
      <c r="DV11" s="45"/>
      <c r="DW11" s="45">
        <v>1</v>
      </c>
      <c r="DX11" s="45"/>
      <c r="DY11" s="45">
        <v>1</v>
      </c>
      <c r="DZ11" s="45"/>
      <c r="EA11" s="45"/>
      <c r="EB11" s="45"/>
      <c r="EC11" s="45">
        <v>1</v>
      </c>
      <c r="ED11" s="45"/>
      <c r="EE11" s="45"/>
      <c r="EF11" s="45">
        <v>1</v>
      </c>
      <c r="EG11" s="45"/>
      <c r="EH11" s="45">
        <v>1</v>
      </c>
      <c r="EI11" s="45"/>
      <c r="EJ11" s="45"/>
      <c r="EK11" s="45"/>
      <c r="EL11" s="45">
        <v>1</v>
      </c>
      <c r="EM11" s="45"/>
      <c r="EN11" s="45">
        <v>1</v>
      </c>
      <c r="EO11" s="45"/>
      <c r="EP11" s="45"/>
      <c r="EQ11" s="45"/>
      <c r="ER11" s="45">
        <v>1</v>
      </c>
      <c r="ES11" s="45"/>
      <c r="ET11" s="45"/>
      <c r="EU11" s="45">
        <v>1</v>
      </c>
      <c r="EV11" s="45"/>
      <c r="EW11" s="45">
        <v>1</v>
      </c>
      <c r="EX11" s="45"/>
      <c r="EY11" s="45"/>
      <c r="EZ11" s="45"/>
      <c r="FA11" s="45">
        <v>1</v>
      </c>
      <c r="FB11" s="45"/>
      <c r="FC11" s="45">
        <v>1</v>
      </c>
      <c r="FD11" s="45"/>
      <c r="FE11" s="45"/>
      <c r="FF11" s="45"/>
      <c r="FG11" s="45">
        <v>1</v>
      </c>
      <c r="FH11" s="45"/>
      <c r="FI11" s="45"/>
      <c r="FJ11" s="45">
        <v>1</v>
      </c>
      <c r="FK11" s="45"/>
    </row>
    <row r="12" spans="1:167" x14ac:dyDescent="0.25">
      <c r="A12" s="43">
        <v>4</v>
      </c>
      <c r="B12" s="43" t="s">
        <v>711</v>
      </c>
      <c r="C12" s="44">
        <v>1</v>
      </c>
      <c r="D12" s="40"/>
      <c r="E12" s="40"/>
      <c r="F12" s="40">
        <v>1</v>
      </c>
      <c r="G12" s="40"/>
      <c r="H12" s="40"/>
      <c r="I12" s="40">
        <v>1</v>
      </c>
      <c r="J12" s="40"/>
      <c r="K12" s="40"/>
      <c r="L12" s="40"/>
      <c r="M12" s="40">
        <v>1</v>
      </c>
      <c r="N12" s="40"/>
      <c r="O12" s="40">
        <v>1</v>
      </c>
      <c r="P12" s="40"/>
      <c r="Q12" s="40"/>
      <c r="R12" s="40">
        <v>1</v>
      </c>
      <c r="S12" s="40"/>
      <c r="T12" s="40"/>
      <c r="U12" s="40">
        <v>1</v>
      </c>
      <c r="V12" s="40"/>
      <c r="W12" s="40"/>
      <c r="X12" s="40">
        <v>1</v>
      </c>
      <c r="Y12" s="40"/>
      <c r="Z12" s="40"/>
      <c r="AA12" s="40">
        <v>1</v>
      </c>
      <c r="AB12" s="40"/>
      <c r="AC12" s="40"/>
      <c r="AD12" s="40">
        <v>1</v>
      </c>
      <c r="AE12" s="40"/>
      <c r="AF12" s="40"/>
      <c r="AG12" s="40">
        <v>1</v>
      </c>
      <c r="AH12" s="40"/>
      <c r="AI12" s="40"/>
      <c r="AJ12" s="40">
        <v>1</v>
      </c>
      <c r="AK12" s="40"/>
      <c r="AL12" s="40"/>
      <c r="AM12" s="40"/>
      <c r="AN12" s="40">
        <v>1</v>
      </c>
      <c r="AO12" s="40"/>
      <c r="AP12" s="40">
        <v>1</v>
      </c>
      <c r="AQ12" s="40"/>
      <c r="AR12" s="40"/>
      <c r="AS12" s="40">
        <v>1</v>
      </c>
      <c r="AT12" s="40"/>
      <c r="AU12" s="40"/>
      <c r="AV12" s="40"/>
      <c r="AW12" s="40">
        <v>1</v>
      </c>
      <c r="AX12" s="40"/>
      <c r="AY12" s="40">
        <v>1</v>
      </c>
      <c r="AZ12" s="40"/>
      <c r="BA12" s="40"/>
      <c r="BB12" s="40">
        <v>1</v>
      </c>
      <c r="BC12" s="40"/>
      <c r="BD12" s="40"/>
      <c r="BE12" s="40">
        <v>1</v>
      </c>
      <c r="BF12" s="40"/>
      <c r="BG12" s="40"/>
      <c r="BH12" s="40">
        <v>1</v>
      </c>
      <c r="BI12" s="40"/>
      <c r="BJ12" s="40"/>
      <c r="BK12" s="40"/>
      <c r="BL12" s="40">
        <v>1</v>
      </c>
      <c r="BM12" s="40"/>
      <c r="BN12" s="40">
        <v>1</v>
      </c>
      <c r="BO12" s="40"/>
      <c r="BP12" s="40"/>
      <c r="BQ12" s="40">
        <v>1</v>
      </c>
      <c r="BR12" s="40"/>
      <c r="BS12" s="40"/>
      <c r="BT12" s="40"/>
      <c r="BU12" s="40">
        <v>1</v>
      </c>
      <c r="BV12" s="40"/>
      <c r="BW12" s="40">
        <v>1</v>
      </c>
      <c r="BX12" s="40"/>
      <c r="BY12" s="40"/>
      <c r="BZ12" s="40">
        <v>1</v>
      </c>
      <c r="CA12" s="40"/>
      <c r="CB12" s="40"/>
      <c r="CC12" s="40">
        <v>1</v>
      </c>
      <c r="CD12" s="40"/>
      <c r="CE12" s="40"/>
      <c r="CF12" s="45">
        <v>1</v>
      </c>
      <c r="CG12" s="45"/>
      <c r="CH12" s="45"/>
      <c r="CI12" s="40">
        <v>1</v>
      </c>
      <c r="CJ12" s="40"/>
      <c r="CK12" s="40"/>
      <c r="CL12" s="40">
        <v>1</v>
      </c>
      <c r="CM12" s="40"/>
      <c r="CN12" s="40"/>
      <c r="CO12" s="40">
        <v>1</v>
      </c>
      <c r="CP12" s="40"/>
      <c r="CQ12" s="40"/>
      <c r="CR12" s="45">
        <v>1</v>
      </c>
      <c r="CS12" s="45"/>
      <c r="CT12" s="45"/>
      <c r="CU12" s="40">
        <v>1</v>
      </c>
      <c r="CV12" s="40"/>
      <c r="CW12" s="40"/>
      <c r="CX12" s="40">
        <v>1</v>
      </c>
      <c r="CY12" s="40"/>
      <c r="CZ12" s="40"/>
      <c r="DA12" s="40">
        <v>1</v>
      </c>
      <c r="DB12" s="40"/>
      <c r="DC12" s="40"/>
      <c r="DD12" s="45">
        <v>1</v>
      </c>
      <c r="DE12" s="45"/>
      <c r="DF12" s="45"/>
      <c r="DG12" s="45">
        <v>1</v>
      </c>
      <c r="DH12" s="45"/>
      <c r="DI12" s="45"/>
      <c r="DJ12" s="45">
        <v>1</v>
      </c>
      <c r="DK12" s="45"/>
      <c r="DL12" s="45"/>
      <c r="DM12" s="45">
        <v>1</v>
      </c>
      <c r="DN12" s="45"/>
      <c r="DO12" s="45"/>
      <c r="DP12" s="45">
        <v>1</v>
      </c>
      <c r="DQ12" s="45"/>
      <c r="DR12" s="45"/>
      <c r="DS12" s="45">
        <v>1</v>
      </c>
      <c r="DT12" s="45"/>
      <c r="DU12" s="45"/>
      <c r="DV12" s="45">
        <v>1</v>
      </c>
      <c r="DW12" s="45"/>
      <c r="DX12" s="45"/>
      <c r="DY12" s="45">
        <v>1</v>
      </c>
      <c r="DZ12" s="45"/>
      <c r="EA12" s="45"/>
      <c r="EB12" s="45">
        <v>1</v>
      </c>
      <c r="EC12" s="45"/>
      <c r="ED12" s="45"/>
      <c r="EE12" s="45">
        <v>1</v>
      </c>
      <c r="EF12" s="45"/>
      <c r="EG12" s="45"/>
      <c r="EH12" s="45">
        <v>1</v>
      </c>
      <c r="EI12" s="45"/>
      <c r="EJ12" s="45"/>
      <c r="EK12" s="45">
        <v>1</v>
      </c>
      <c r="EL12" s="45"/>
      <c r="EM12" s="45"/>
      <c r="EN12" s="45">
        <v>1</v>
      </c>
      <c r="EO12" s="45"/>
      <c r="EP12" s="45"/>
      <c r="EQ12" s="45">
        <v>1</v>
      </c>
      <c r="ER12" s="45"/>
      <c r="ES12" s="45"/>
      <c r="ET12" s="45">
        <v>1</v>
      </c>
      <c r="EU12" s="45"/>
      <c r="EV12" s="45"/>
      <c r="EW12" s="45">
        <v>1</v>
      </c>
      <c r="EX12" s="45"/>
      <c r="EY12" s="45"/>
      <c r="EZ12" s="45">
        <v>1</v>
      </c>
      <c r="FA12" s="45"/>
      <c r="FB12" s="45"/>
      <c r="FC12" s="45">
        <v>1</v>
      </c>
      <c r="FD12" s="45"/>
      <c r="FE12" s="45"/>
      <c r="FF12" s="45">
        <v>1</v>
      </c>
      <c r="FG12" s="45"/>
      <c r="FH12" s="45"/>
      <c r="FI12" s="45">
        <v>1</v>
      </c>
      <c r="FJ12" s="45"/>
      <c r="FK12" s="45"/>
    </row>
    <row r="13" spans="1:167" x14ac:dyDescent="0.25">
      <c r="A13" s="43">
        <v>5</v>
      </c>
      <c r="B13" s="43" t="s">
        <v>712</v>
      </c>
      <c r="C13" s="44">
        <v>1</v>
      </c>
      <c r="D13" s="40"/>
      <c r="E13" s="40"/>
      <c r="F13" s="40">
        <v>1</v>
      </c>
      <c r="G13" s="40"/>
      <c r="H13" s="40"/>
      <c r="I13" s="40">
        <v>1</v>
      </c>
      <c r="J13" s="40"/>
      <c r="K13" s="40"/>
      <c r="L13" s="40">
        <v>1</v>
      </c>
      <c r="M13" s="40"/>
      <c r="N13" s="40"/>
      <c r="O13" s="40">
        <v>1</v>
      </c>
      <c r="P13" s="40"/>
      <c r="Q13" s="40"/>
      <c r="R13" s="40">
        <v>1</v>
      </c>
      <c r="S13" s="40"/>
      <c r="T13" s="40"/>
      <c r="U13" s="40"/>
      <c r="V13" s="40">
        <v>1</v>
      </c>
      <c r="W13" s="40"/>
      <c r="X13" s="40"/>
      <c r="Y13" s="40">
        <v>1</v>
      </c>
      <c r="Z13" s="40"/>
      <c r="AA13" s="40">
        <v>1</v>
      </c>
      <c r="AB13" s="40"/>
      <c r="AC13" s="40"/>
      <c r="AD13" s="40">
        <v>1</v>
      </c>
      <c r="AE13" s="40"/>
      <c r="AF13" s="40"/>
      <c r="AG13" s="40"/>
      <c r="AH13" s="40">
        <v>1</v>
      </c>
      <c r="AI13" s="40"/>
      <c r="AJ13" s="40">
        <v>1</v>
      </c>
      <c r="AK13" s="40"/>
      <c r="AL13" s="40"/>
      <c r="AM13" s="40">
        <v>1</v>
      </c>
      <c r="AN13" s="40"/>
      <c r="AO13" s="40"/>
      <c r="AP13" s="40">
        <v>1</v>
      </c>
      <c r="AQ13" s="40"/>
      <c r="AR13" s="40"/>
      <c r="AS13" s="40">
        <v>1</v>
      </c>
      <c r="AT13" s="40"/>
      <c r="AU13" s="40"/>
      <c r="AV13" s="40">
        <v>1</v>
      </c>
      <c r="AW13" s="40"/>
      <c r="AX13" s="40"/>
      <c r="AY13" s="40">
        <v>1</v>
      </c>
      <c r="AZ13" s="40"/>
      <c r="BA13" s="40"/>
      <c r="BB13" s="40"/>
      <c r="BC13" s="40">
        <v>1</v>
      </c>
      <c r="BD13" s="40"/>
      <c r="BE13" s="40">
        <v>1</v>
      </c>
      <c r="BF13" s="40"/>
      <c r="BG13" s="40"/>
      <c r="BH13" s="40">
        <v>1</v>
      </c>
      <c r="BI13" s="40"/>
      <c r="BJ13" s="40"/>
      <c r="BK13" s="40">
        <v>1</v>
      </c>
      <c r="BL13" s="40"/>
      <c r="BM13" s="40"/>
      <c r="BN13" s="40">
        <v>1</v>
      </c>
      <c r="BO13" s="40"/>
      <c r="BP13" s="40"/>
      <c r="BQ13" s="40">
        <v>1</v>
      </c>
      <c r="BR13" s="40"/>
      <c r="BS13" s="40"/>
      <c r="BT13" s="40">
        <v>1</v>
      </c>
      <c r="BU13" s="40"/>
      <c r="BV13" s="40"/>
      <c r="BW13" s="40">
        <v>1</v>
      </c>
      <c r="BX13" s="40"/>
      <c r="BY13" s="40"/>
      <c r="BZ13" s="40"/>
      <c r="CA13" s="40">
        <v>1</v>
      </c>
      <c r="CB13" s="40"/>
      <c r="CC13" s="40">
        <v>1</v>
      </c>
      <c r="CD13" s="40"/>
      <c r="CE13" s="40"/>
      <c r="CF13" s="45">
        <v>1</v>
      </c>
      <c r="CG13" s="45"/>
      <c r="CH13" s="45"/>
      <c r="CI13" s="40">
        <v>1</v>
      </c>
      <c r="CJ13" s="40"/>
      <c r="CK13" s="40"/>
      <c r="CL13" s="40">
        <v>1</v>
      </c>
      <c r="CM13" s="40"/>
      <c r="CN13" s="40"/>
      <c r="CO13" s="40">
        <v>1</v>
      </c>
      <c r="CP13" s="40"/>
      <c r="CQ13" s="40"/>
      <c r="CR13" s="45">
        <v>1</v>
      </c>
      <c r="CS13" s="45"/>
      <c r="CT13" s="45"/>
      <c r="CU13" s="40">
        <v>1</v>
      </c>
      <c r="CV13" s="40"/>
      <c r="CW13" s="40"/>
      <c r="CX13" s="40">
        <v>1</v>
      </c>
      <c r="CY13" s="40"/>
      <c r="CZ13" s="40"/>
      <c r="DA13" s="40">
        <v>1</v>
      </c>
      <c r="DB13" s="40"/>
      <c r="DC13" s="40"/>
      <c r="DD13" s="45">
        <v>1</v>
      </c>
      <c r="DE13" s="45"/>
      <c r="DF13" s="45"/>
      <c r="DG13" s="45">
        <v>1</v>
      </c>
      <c r="DH13" s="45"/>
      <c r="DI13" s="45"/>
      <c r="DJ13" s="45"/>
      <c r="DK13" s="45">
        <v>1</v>
      </c>
      <c r="DL13" s="45"/>
      <c r="DM13" s="45">
        <v>1</v>
      </c>
      <c r="DN13" s="45"/>
      <c r="DO13" s="45"/>
      <c r="DP13" s="45">
        <v>1</v>
      </c>
      <c r="DQ13" s="45"/>
      <c r="DR13" s="45"/>
      <c r="DS13" s="45">
        <v>1</v>
      </c>
      <c r="DT13" s="45"/>
      <c r="DU13" s="45"/>
      <c r="DV13" s="45">
        <v>1</v>
      </c>
      <c r="DW13" s="45"/>
      <c r="DX13" s="45"/>
      <c r="DY13" s="45"/>
      <c r="DZ13" s="45">
        <v>1</v>
      </c>
      <c r="EA13" s="45"/>
      <c r="EB13" s="45">
        <v>1</v>
      </c>
      <c r="EC13" s="45"/>
      <c r="ED13" s="45"/>
      <c r="EE13" s="45">
        <v>1</v>
      </c>
      <c r="EF13" s="45"/>
      <c r="EG13" s="45"/>
      <c r="EH13" s="45">
        <v>1</v>
      </c>
      <c r="EI13" s="45"/>
      <c r="EJ13" s="45"/>
      <c r="EK13" s="45">
        <v>1</v>
      </c>
      <c r="EL13" s="45"/>
      <c r="EM13" s="45"/>
      <c r="EN13" s="45"/>
      <c r="EO13" s="45">
        <v>1</v>
      </c>
      <c r="EP13" s="45"/>
      <c r="EQ13" s="45">
        <v>1</v>
      </c>
      <c r="ER13" s="45"/>
      <c r="ES13" s="45"/>
      <c r="ET13" s="45">
        <v>1</v>
      </c>
      <c r="EU13" s="45"/>
      <c r="EV13" s="45"/>
      <c r="EW13" s="45">
        <v>1</v>
      </c>
      <c r="EX13" s="45"/>
      <c r="EY13" s="45"/>
      <c r="EZ13" s="45">
        <v>1</v>
      </c>
      <c r="FA13" s="45"/>
      <c r="FB13" s="45"/>
      <c r="FC13" s="45"/>
      <c r="FD13" s="45">
        <v>1</v>
      </c>
      <c r="FE13" s="45"/>
      <c r="FF13" s="45">
        <v>1</v>
      </c>
      <c r="FG13" s="45"/>
      <c r="FH13" s="45"/>
      <c r="FI13" s="45">
        <v>1</v>
      </c>
      <c r="FJ13" s="45"/>
      <c r="FK13" s="45"/>
    </row>
    <row r="14" spans="1:167" x14ac:dyDescent="0.25">
      <c r="A14" s="43">
        <v>6</v>
      </c>
      <c r="B14" s="43" t="s">
        <v>713</v>
      </c>
      <c r="C14" s="44">
        <v>1</v>
      </c>
      <c r="D14" s="40"/>
      <c r="E14" s="40"/>
      <c r="F14" s="40">
        <v>1</v>
      </c>
      <c r="G14" s="40"/>
      <c r="H14" s="40"/>
      <c r="I14" s="40">
        <v>1</v>
      </c>
      <c r="J14" s="40"/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40">
        <v>1</v>
      </c>
      <c r="AB14" s="40"/>
      <c r="AC14" s="40"/>
      <c r="AD14" s="40">
        <v>1</v>
      </c>
      <c r="AE14" s="40"/>
      <c r="AF14" s="40"/>
      <c r="AG14" s="40">
        <v>1</v>
      </c>
      <c r="AH14" s="40"/>
      <c r="AI14" s="40"/>
      <c r="AJ14" s="40"/>
      <c r="AK14" s="40">
        <v>1</v>
      </c>
      <c r="AL14" s="40"/>
      <c r="AM14" s="40">
        <v>1</v>
      </c>
      <c r="AN14" s="40"/>
      <c r="AO14" s="40"/>
      <c r="AP14" s="40">
        <v>1</v>
      </c>
      <c r="AQ14" s="40"/>
      <c r="AR14" s="40"/>
      <c r="AS14" s="40">
        <v>1</v>
      </c>
      <c r="AT14" s="40"/>
      <c r="AU14" s="40"/>
      <c r="AV14" s="40">
        <v>1</v>
      </c>
      <c r="AW14" s="40"/>
      <c r="AX14" s="40"/>
      <c r="AY14" s="40">
        <v>1</v>
      </c>
      <c r="AZ14" s="40"/>
      <c r="BA14" s="40"/>
      <c r="BB14" s="40">
        <v>1</v>
      </c>
      <c r="BC14" s="40"/>
      <c r="BD14" s="40"/>
      <c r="BE14" s="40">
        <v>1</v>
      </c>
      <c r="BF14" s="40"/>
      <c r="BG14" s="40"/>
      <c r="BH14" s="40">
        <v>1</v>
      </c>
      <c r="BI14" s="40"/>
      <c r="BJ14" s="40"/>
      <c r="BK14" s="40">
        <v>1</v>
      </c>
      <c r="BL14" s="40"/>
      <c r="BM14" s="40"/>
      <c r="BN14" s="40">
        <v>1</v>
      </c>
      <c r="BO14" s="40"/>
      <c r="BP14" s="40"/>
      <c r="BQ14" s="40">
        <v>1</v>
      </c>
      <c r="BR14" s="40"/>
      <c r="BS14" s="40"/>
      <c r="BT14" s="40">
        <v>1</v>
      </c>
      <c r="BU14" s="40"/>
      <c r="BV14" s="40"/>
      <c r="BW14" s="40">
        <v>1</v>
      </c>
      <c r="BX14" s="40"/>
      <c r="BY14" s="40"/>
      <c r="BZ14" s="40">
        <v>1</v>
      </c>
      <c r="CA14" s="40"/>
      <c r="CB14" s="40"/>
      <c r="CC14" s="40">
        <v>1</v>
      </c>
      <c r="CD14" s="40"/>
      <c r="CE14" s="40"/>
      <c r="CF14" s="45">
        <v>1</v>
      </c>
      <c r="CG14" s="45"/>
      <c r="CH14" s="45"/>
      <c r="CI14" s="40">
        <v>1</v>
      </c>
      <c r="CJ14" s="40"/>
      <c r="CK14" s="40"/>
      <c r="CL14" s="40">
        <v>1</v>
      </c>
      <c r="CM14" s="40"/>
      <c r="CN14" s="40"/>
      <c r="CO14" s="40">
        <v>1</v>
      </c>
      <c r="CP14" s="40"/>
      <c r="CQ14" s="40"/>
      <c r="CR14" s="45">
        <v>1</v>
      </c>
      <c r="CS14" s="45"/>
      <c r="CT14" s="45"/>
      <c r="CU14" s="40">
        <v>1</v>
      </c>
      <c r="CV14" s="40"/>
      <c r="CW14" s="40"/>
      <c r="CX14" s="40">
        <v>1</v>
      </c>
      <c r="CY14" s="40"/>
      <c r="CZ14" s="40"/>
      <c r="DA14" s="40">
        <v>1</v>
      </c>
      <c r="DB14" s="40"/>
      <c r="DC14" s="40"/>
      <c r="DD14" s="45">
        <v>1</v>
      </c>
      <c r="DE14" s="45"/>
      <c r="DF14" s="45"/>
      <c r="DG14" s="45">
        <v>1</v>
      </c>
      <c r="DH14" s="45"/>
      <c r="DI14" s="45"/>
      <c r="DJ14" s="45">
        <v>1</v>
      </c>
      <c r="DK14" s="45"/>
      <c r="DL14" s="45"/>
      <c r="DM14" s="45">
        <v>1</v>
      </c>
      <c r="DN14" s="45"/>
      <c r="DO14" s="45"/>
      <c r="DP14" s="45">
        <v>1</v>
      </c>
      <c r="DQ14" s="45"/>
      <c r="DR14" s="45"/>
      <c r="DS14" s="45">
        <v>1</v>
      </c>
      <c r="DT14" s="45"/>
      <c r="DU14" s="45"/>
      <c r="DV14" s="45">
        <v>1</v>
      </c>
      <c r="DW14" s="45"/>
      <c r="DX14" s="45"/>
      <c r="DY14" s="45">
        <v>1</v>
      </c>
      <c r="DZ14" s="45"/>
      <c r="EA14" s="45"/>
      <c r="EB14" s="45">
        <v>1</v>
      </c>
      <c r="EC14" s="45"/>
      <c r="ED14" s="45"/>
      <c r="EE14" s="45">
        <v>1</v>
      </c>
      <c r="EF14" s="45"/>
      <c r="EG14" s="45"/>
      <c r="EH14" s="45">
        <v>1</v>
      </c>
      <c r="EI14" s="45"/>
      <c r="EJ14" s="45"/>
      <c r="EK14" s="45">
        <v>1</v>
      </c>
      <c r="EL14" s="45"/>
      <c r="EM14" s="45"/>
      <c r="EN14" s="45">
        <v>1</v>
      </c>
      <c r="EO14" s="45"/>
      <c r="EP14" s="45"/>
      <c r="EQ14" s="45">
        <v>1</v>
      </c>
      <c r="ER14" s="45"/>
      <c r="ES14" s="45"/>
      <c r="ET14" s="45">
        <v>1</v>
      </c>
      <c r="EU14" s="45"/>
      <c r="EV14" s="45"/>
      <c r="EW14" s="45">
        <v>1</v>
      </c>
      <c r="EX14" s="45"/>
      <c r="EY14" s="45"/>
      <c r="EZ14" s="45">
        <v>1</v>
      </c>
      <c r="FA14" s="45"/>
      <c r="FB14" s="45"/>
      <c r="FC14" s="45">
        <v>1</v>
      </c>
      <c r="FD14" s="45"/>
      <c r="FE14" s="45"/>
      <c r="FF14" s="45">
        <v>1</v>
      </c>
      <c r="FG14" s="45"/>
      <c r="FH14" s="45"/>
      <c r="FI14" s="45">
        <v>1</v>
      </c>
      <c r="FJ14" s="45"/>
      <c r="FK14" s="45"/>
    </row>
    <row r="15" spans="1:167" x14ac:dyDescent="0.25">
      <c r="A15" s="43">
        <v>7</v>
      </c>
      <c r="B15" s="43" t="s">
        <v>714</v>
      </c>
      <c r="C15" s="44">
        <v>1</v>
      </c>
      <c r="D15" s="40"/>
      <c r="E15" s="40"/>
      <c r="F15" s="40"/>
      <c r="G15" s="40">
        <v>1</v>
      </c>
      <c r="H15" s="40"/>
      <c r="I15" s="40">
        <v>1</v>
      </c>
      <c r="J15" s="40"/>
      <c r="K15" s="40"/>
      <c r="L15" s="40">
        <v>1</v>
      </c>
      <c r="M15" s="40"/>
      <c r="N15" s="40"/>
      <c r="O15" s="40">
        <v>1</v>
      </c>
      <c r="P15" s="40"/>
      <c r="Q15" s="40"/>
      <c r="R15" s="40">
        <v>1</v>
      </c>
      <c r="S15" s="40"/>
      <c r="T15" s="40"/>
      <c r="U15" s="40">
        <v>1</v>
      </c>
      <c r="V15" s="40"/>
      <c r="W15" s="40"/>
      <c r="X15" s="40">
        <v>1</v>
      </c>
      <c r="Y15" s="40"/>
      <c r="Z15" s="40"/>
      <c r="AA15" s="40">
        <v>1</v>
      </c>
      <c r="AB15" s="40"/>
      <c r="AC15" s="40"/>
      <c r="AD15" s="40">
        <v>1</v>
      </c>
      <c r="AE15" s="40"/>
      <c r="AF15" s="40"/>
      <c r="AG15" s="40">
        <v>1</v>
      </c>
      <c r="AH15" s="40"/>
      <c r="AI15" s="40"/>
      <c r="AJ15" s="40">
        <v>1</v>
      </c>
      <c r="AK15" s="40"/>
      <c r="AL15" s="40"/>
      <c r="AM15" s="40">
        <v>1</v>
      </c>
      <c r="AN15" s="40"/>
      <c r="AO15" s="40"/>
      <c r="AP15" s="40">
        <v>1</v>
      </c>
      <c r="AQ15" s="40"/>
      <c r="AR15" s="40"/>
      <c r="AS15" s="40">
        <v>1</v>
      </c>
      <c r="AT15" s="40"/>
      <c r="AU15" s="40"/>
      <c r="AV15" s="40">
        <v>1</v>
      </c>
      <c r="AW15" s="40"/>
      <c r="AX15" s="40"/>
      <c r="AY15" s="40">
        <v>1</v>
      </c>
      <c r="AZ15" s="40"/>
      <c r="BA15" s="40"/>
      <c r="BB15" s="40">
        <v>1</v>
      </c>
      <c r="BC15" s="40"/>
      <c r="BD15" s="40"/>
      <c r="BE15" s="40"/>
      <c r="BF15" s="40">
        <v>1</v>
      </c>
      <c r="BG15" s="40"/>
      <c r="BH15" s="40"/>
      <c r="BI15" s="40">
        <v>1</v>
      </c>
      <c r="BJ15" s="40"/>
      <c r="BK15" s="40">
        <v>1</v>
      </c>
      <c r="BL15" s="40"/>
      <c r="BM15" s="40"/>
      <c r="BN15" s="40">
        <v>1</v>
      </c>
      <c r="BO15" s="40"/>
      <c r="BP15" s="40"/>
      <c r="BQ15" s="40">
        <v>1</v>
      </c>
      <c r="BR15" s="40"/>
      <c r="BS15" s="40"/>
      <c r="BT15" s="40">
        <v>1</v>
      </c>
      <c r="BU15" s="40"/>
      <c r="BV15" s="40"/>
      <c r="BW15" s="40">
        <v>1</v>
      </c>
      <c r="BX15" s="40"/>
      <c r="BY15" s="40"/>
      <c r="BZ15" s="40">
        <v>1</v>
      </c>
      <c r="CA15" s="40"/>
      <c r="CB15" s="40"/>
      <c r="CC15" s="40"/>
      <c r="CD15" s="40">
        <v>1</v>
      </c>
      <c r="CE15" s="40"/>
      <c r="CF15" s="45">
        <v>1</v>
      </c>
      <c r="CG15" s="45"/>
      <c r="CH15" s="45"/>
      <c r="CI15" s="40">
        <v>1</v>
      </c>
      <c r="CJ15" s="40"/>
      <c r="CK15" s="40"/>
      <c r="CL15" s="40">
        <v>1</v>
      </c>
      <c r="CM15" s="40"/>
      <c r="CN15" s="40"/>
      <c r="CO15" s="40"/>
      <c r="CP15" s="40">
        <v>1</v>
      </c>
      <c r="CQ15" s="40"/>
      <c r="CR15" s="45">
        <v>1</v>
      </c>
      <c r="CS15" s="45"/>
      <c r="CT15" s="45"/>
      <c r="CU15" s="40">
        <v>1</v>
      </c>
      <c r="CV15" s="40"/>
      <c r="CW15" s="40"/>
      <c r="CX15" s="40">
        <v>1</v>
      </c>
      <c r="CY15" s="40"/>
      <c r="CZ15" s="40"/>
      <c r="DA15" s="40">
        <v>1</v>
      </c>
      <c r="DB15" s="40"/>
      <c r="DC15" s="40"/>
      <c r="DD15" s="45">
        <v>1</v>
      </c>
      <c r="DE15" s="45"/>
      <c r="DF15" s="45"/>
      <c r="DG15" s="45">
        <v>1</v>
      </c>
      <c r="DH15" s="45"/>
      <c r="DI15" s="45"/>
      <c r="DJ15" s="45">
        <v>1</v>
      </c>
      <c r="DK15" s="45"/>
      <c r="DL15" s="45"/>
      <c r="DM15" s="45">
        <v>1</v>
      </c>
      <c r="DN15" s="45"/>
      <c r="DO15" s="45"/>
      <c r="DP15" s="45">
        <v>1</v>
      </c>
      <c r="DQ15" s="45"/>
      <c r="DR15" s="45"/>
      <c r="DS15" s="45">
        <v>1</v>
      </c>
      <c r="DT15" s="45"/>
      <c r="DU15" s="45"/>
      <c r="DV15" s="45">
        <v>1</v>
      </c>
      <c r="DW15" s="45"/>
      <c r="DX15" s="45"/>
      <c r="DY15" s="45">
        <v>1</v>
      </c>
      <c r="DZ15" s="45"/>
      <c r="EA15" s="45"/>
      <c r="EB15" s="45">
        <v>1</v>
      </c>
      <c r="EC15" s="45"/>
      <c r="ED15" s="45"/>
      <c r="EE15" s="45">
        <v>1</v>
      </c>
      <c r="EF15" s="45"/>
      <c r="EG15" s="45"/>
      <c r="EH15" s="45">
        <v>1</v>
      </c>
      <c r="EI15" s="45"/>
      <c r="EJ15" s="45"/>
      <c r="EK15" s="45">
        <v>1</v>
      </c>
      <c r="EL15" s="45"/>
      <c r="EM15" s="45"/>
      <c r="EN15" s="45">
        <v>1</v>
      </c>
      <c r="EO15" s="45"/>
      <c r="EP15" s="45"/>
      <c r="EQ15" s="45">
        <v>1</v>
      </c>
      <c r="ER15" s="45"/>
      <c r="ES15" s="45"/>
      <c r="ET15" s="45">
        <v>1</v>
      </c>
      <c r="EU15" s="45"/>
      <c r="EV15" s="45"/>
      <c r="EW15" s="45">
        <v>1</v>
      </c>
      <c r="EX15" s="45"/>
      <c r="EY15" s="45"/>
      <c r="EZ15" s="45">
        <v>1</v>
      </c>
      <c r="FA15" s="45"/>
      <c r="FB15" s="45"/>
      <c r="FC15" s="45">
        <v>1</v>
      </c>
      <c r="FD15" s="45"/>
      <c r="FE15" s="45"/>
      <c r="FF15" s="45">
        <v>1</v>
      </c>
      <c r="FG15" s="45"/>
      <c r="FH15" s="45"/>
      <c r="FI15" s="45">
        <v>1</v>
      </c>
      <c r="FJ15" s="45"/>
      <c r="FK15" s="45"/>
    </row>
    <row r="16" spans="1:167" x14ac:dyDescent="0.25">
      <c r="A16" s="43">
        <v>8</v>
      </c>
      <c r="B16" s="43" t="s">
        <v>715</v>
      </c>
      <c r="C16" s="44">
        <v>1</v>
      </c>
      <c r="D16" s="40"/>
      <c r="E16" s="40"/>
      <c r="F16" s="40">
        <v>1</v>
      </c>
      <c r="G16" s="40"/>
      <c r="H16" s="40"/>
      <c r="I16" s="40"/>
      <c r="J16" s="40">
        <v>1</v>
      </c>
      <c r="K16" s="40"/>
      <c r="L16" s="40">
        <v>1</v>
      </c>
      <c r="M16" s="40"/>
      <c r="N16" s="40"/>
      <c r="O16" s="40">
        <v>1</v>
      </c>
      <c r="P16" s="40"/>
      <c r="Q16" s="40"/>
      <c r="R16" s="40">
        <v>1</v>
      </c>
      <c r="S16" s="40"/>
      <c r="T16" s="40"/>
      <c r="U16" s="40"/>
      <c r="V16" s="40">
        <v>1</v>
      </c>
      <c r="W16" s="40"/>
      <c r="X16" s="40">
        <v>1</v>
      </c>
      <c r="Y16" s="40"/>
      <c r="Z16" s="40"/>
      <c r="AA16" s="40">
        <v>1</v>
      </c>
      <c r="AB16" s="40"/>
      <c r="AC16" s="40"/>
      <c r="AD16" s="40">
        <v>1</v>
      </c>
      <c r="AE16" s="40"/>
      <c r="AF16" s="40"/>
      <c r="AG16" s="40">
        <v>1</v>
      </c>
      <c r="AH16" s="40"/>
      <c r="AI16" s="40"/>
      <c r="AJ16" s="40">
        <v>1</v>
      </c>
      <c r="AK16" s="40"/>
      <c r="AL16" s="40"/>
      <c r="AM16" s="40">
        <v>1</v>
      </c>
      <c r="AN16" s="40"/>
      <c r="AO16" s="40"/>
      <c r="AP16" s="40">
        <v>1</v>
      </c>
      <c r="AQ16" s="40"/>
      <c r="AR16" s="40"/>
      <c r="AS16" s="40">
        <v>1</v>
      </c>
      <c r="AT16" s="40"/>
      <c r="AU16" s="40"/>
      <c r="AV16" s="40">
        <v>1</v>
      </c>
      <c r="AW16" s="40"/>
      <c r="AX16" s="40"/>
      <c r="AY16" s="40"/>
      <c r="AZ16" s="40">
        <v>1</v>
      </c>
      <c r="BA16" s="40"/>
      <c r="BB16" s="40">
        <v>1</v>
      </c>
      <c r="BC16" s="40"/>
      <c r="BD16" s="40"/>
      <c r="BE16" s="40">
        <v>1</v>
      </c>
      <c r="BF16" s="40"/>
      <c r="BG16" s="40"/>
      <c r="BH16" s="40">
        <v>1</v>
      </c>
      <c r="BI16" s="40"/>
      <c r="BJ16" s="40"/>
      <c r="BK16" s="40">
        <v>1</v>
      </c>
      <c r="BL16" s="40"/>
      <c r="BM16" s="40"/>
      <c r="BN16" s="40">
        <v>1</v>
      </c>
      <c r="BO16" s="40"/>
      <c r="BP16" s="40"/>
      <c r="BQ16" s="40">
        <v>1</v>
      </c>
      <c r="BR16" s="40"/>
      <c r="BS16" s="40"/>
      <c r="BT16" s="40">
        <v>1</v>
      </c>
      <c r="BU16" s="40"/>
      <c r="BV16" s="40"/>
      <c r="BW16" s="40">
        <v>1</v>
      </c>
      <c r="BX16" s="40"/>
      <c r="BY16" s="40"/>
      <c r="BZ16" s="40">
        <v>1</v>
      </c>
      <c r="CA16" s="40"/>
      <c r="CB16" s="40"/>
      <c r="CC16" s="40">
        <v>1</v>
      </c>
      <c r="CD16" s="40"/>
      <c r="CE16" s="40"/>
      <c r="CF16" s="45">
        <v>1</v>
      </c>
      <c r="CG16" s="45"/>
      <c r="CH16" s="45"/>
      <c r="CI16" s="40">
        <v>1</v>
      </c>
      <c r="CJ16" s="40"/>
      <c r="CK16" s="40"/>
      <c r="CL16" s="40">
        <v>1</v>
      </c>
      <c r="CM16" s="40"/>
      <c r="CN16" s="40"/>
      <c r="CO16" s="40">
        <v>1</v>
      </c>
      <c r="CP16" s="40"/>
      <c r="CQ16" s="40"/>
      <c r="CR16" s="45">
        <v>1</v>
      </c>
      <c r="CS16" s="45"/>
      <c r="CT16" s="45"/>
      <c r="CU16" s="40"/>
      <c r="CV16" s="40">
        <v>1</v>
      </c>
      <c r="CW16" s="40"/>
      <c r="CX16" s="40">
        <v>1</v>
      </c>
      <c r="CY16" s="40"/>
      <c r="CZ16" s="40"/>
      <c r="DA16" s="40">
        <v>1</v>
      </c>
      <c r="DB16" s="40"/>
      <c r="DC16" s="40"/>
      <c r="DD16" s="45">
        <v>1</v>
      </c>
      <c r="DE16" s="45"/>
      <c r="DF16" s="45"/>
      <c r="DG16" s="45"/>
      <c r="DH16" s="45">
        <v>1</v>
      </c>
      <c r="DI16" s="45"/>
      <c r="DJ16" s="45">
        <v>1</v>
      </c>
      <c r="DK16" s="45"/>
      <c r="DL16" s="45"/>
      <c r="DM16" s="45">
        <v>1</v>
      </c>
      <c r="DN16" s="45"/>
      <c r="DO16" s="45"/>
      <c r="DP16" s="45"/>
      <c r="DQ16" s="45">
        <v>1</v>
      </c>
      <c r="DR16" s="45"/>
      <c r="DS16" s="45">
        <v>1</v>
      </c>
      <c r="DT16" s="45"/>
      <c r="DU16" s="45"/>
      <c r="DV16" s="45"/>
      <c r="DW16" s="45">
        <v>1</v>
      </c>
      <c r="DX16" s="45"/>
      <c r="DY16" s="45">
        <v>1</v>
      </c>
      <c r="DZ16" s="45"/>
      <c r="EA16" s="45"/>
      <c r="EB16" s="45">
        <v>1</v>
      </c>
      <c r="EC16" s="45"/>
      <c r="ED16" s="45"/>
      <c r="EE16" s="45"/>
      <c r="EF16" s="45">
        <v>1</v>
      </c>
      <c r="EG16" s="45"/>
      <c r="EH16" s="45">
        <v>1</v>
      </c>
      <c r="EI16" s="45"/>
      <c r="EJ16" s="45"/>
      <c r="EK16" s="45"/>
      <c r="EL16" s="45">
        <v>1</v>
      </c>
      <c r="EM16" s="45"/>
      <c r="EN16" s="45">
        <v>1</v>
      </c>
      <c r="EO16" s="45"/>
      <c r="EP16" s="45"/>
      <c r="EQ16" s="45">
        <v>1</v>
      </c>
      <c r="ER16" s="45"/>
      <c r="ES16" s="45"/>
      <c r="ET16" s="45"/>
      <c r="EU16" s="45">
        <v>1</v>
      </c>
      <c r="EV16" s="45"/>
      <c r="EW16" s="45">
        <v>1</v>
      </c>
      <c r="EX16" s="45"/>
      <c r="EY16" s="45"/>
      <c r="EZ16" s="45"/>
      <c r="FA16" s="45">
        <v>1</v>
      </c>
      <c r="FB16" s="45"/>
      <c r="FC16" s="45">
        <v>1</v>
      </c>
      <c r="FD16" s="45"/>
      <c r="FE16" s="45"/>
      <c r="FF16" s="45">
        <v>1</v>
      </c>
      <c r="FG16" s="45"/>
      <c r="FH16" s="45"/>
      <c r="FI16" s="45"/>
      <c r="FJ16" s="45">
        <v>1</v>
      </c>
      <c r="FK16" s="45"/>
    </row>
    <row r="17" spans="1:167" x14ac:dyDescent="0.25">
      <c r="A17" s="43">
        <v>9</v>
      </c>
      <c r="B17" s="43" t="s">
        <v>716</v>
      </c>
      <c r="C17" s="44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>
        <v>1</v>
      </c>
      <c r="S17" s="40"/>
      <c r="T17" s="40"/>
      <c r="U17" s="40">
        <v>1</v>
      </c>
      <c r="V17" s="40"/>
      <c r="W17" s="40"/>
      <c r="X17" s="40">
        <v>1</v>
      </c>
      <c r="Y17" s="40"/>
      <c r="Z17" s="40"/>
      <c r="AA17" s="40">
        <v>1</v>
      </c>
      <c r="AB17" s="40"/>
      <c r="AC17" s="40"/>
      <c r="AD17" s="40">
        <v>1</v>
      </c>
      <c r="AE17" s="40"/>
      <c r="AF17" s="40"/>
      <c r="AG17" s="40">
        <v>1</v>
      </c>
      <c r="AH17" s="40"/>
      <c r="AI17" s="40"/>
      <c r="AJ17" s="40">
        <v>1</v>
      </c>
      <c r="AK17" s="40"/>
      <c r="AL17" s="40"/>
      <c r="AM17" s="40">
        <v>1</v>
      </c>
      <c r="AN17" s="40"/>
      <c r="AO17" s="40"/>
      <c r="AP17" s="40">
        <v>1</v>
      </c>
      <c r="AQ17" s="40"/>
      <c r="AR17" s="40"/>
      <c r="AS17" s="40">
        <v>1</v>
      </c>
      <c r="AT17" s="40"/>
      <c r="AU17" s="40"/>
      <c r="AV17" s="40">
        <v>1</v>
      </c>
      <c r="AW17" s="40"/>
      <c r="AX17" s="40"/>
      <c r="AY17" s="40">
        <v>1</v>
      </c>
      <c r="AZ17" s="40"/>
      <c r="BA17" s="40"/>
      <c r="BB17" s="40">
        <v>1</v>
      </c>
      <c r="BC17" s="40"/>
      <c r="BD17" s="40"/>
      <c r="BE17" s="40">
        <v>1</v>
      </c>
      <c r="BF17" s="40"/>
      <c r="BG17" s="40"/>
      <c r="BH17" s="40">
        <v>1</v>
      </c>
      <c r="BI17" s="40"/>
      <c r="BJ17" s="40"/>
      <c r="BK17" s="40">
        <v>1</v>
      </c>
      <c r="BL17" s="40"/>
      <c r="BM17" s="40"/>
      <c r="BN17" s="40">
        <v>1</v>
      </c>
      <c r="BO17" s="40"/>
      <c r="BP17" s="40"/>
      <c r="BQ17" s="40">
        <v>1</v>
      </c>
      <c r="BR17" s="40"/>
      <c r="BS17" s="40"/>
      <c r="BT17" s="40">
        <v>1</v>
      </c>
      <c r="BU17" s="40"/>
      <c r="BV17" s="40"/>
      <c r="BW17" s="40">
        <v>1</v>
      </c>
      <c r="BX17" s="40"/>
      <c r="BY17" s="40"/>
      <c r="BZ17" s="40">
        <v>1</v>
      </c>
      <c r="CA17" s="40"/>
      <c r="CB17" s="40"/>
      <c r="CC17" s="40">
        <v>1</v>
      </c>
      <c r="CD17" s="40"/>
      <c r="CE17" s="40"/>
      <c r="CF17" s="45">
        <v>1</v>
      </c>
      <c r="CG17" s="45"/>
      <c r="CH17" s="45"/>
      <c r="CI17" s="40">
        <v>1</v>
      </c>
      <c r="CJ17" s="40"/>
      <c r="CK17" s="40"/>
      <c r="CL17" s="40">
        <v>1</v>
      </c>
      <c r="CM17" s="40"/>
      <c r="CN17" s="40"/>
      <c r="CO17" s="40">
        <v>1</v>
      </c>
      <c r="CP17" s="40"/>
      <c r="CQ17" s="40"/>
      <c r="CR17" s="45">
        <v>1</v>
      </c>
      <c r="CS17" s="45"/>
      <c r="CT17" s="45"/>
      <c r="CU17" s="40">
        <v>1</v>
      </c>
      <c r="CV17" s="40"/>
      <c r="CW17" s="40"/>
      <c r="CX17" s="40">
        <v>1</v>
      </c>
      <c r="CY17" s="40"/>
      <c r="CZ17" s="40"/>
      <c r="DA17" s="40">
        <v>1</v>
      </c>
      <c r="DB17" s="40"/>
      <c r="DC17" s="40"/>
      <c r="DD17" s="45">
        <v>1</v>
      </c>
      <c r="DE17" s="45"/>
      <c r="DF17" s="45"/>
      <c r="DG17" s="45">
        <v>1</v>
      </c>
      <c r="DH17" s="45"/>
      <c r="DI17" s="45"/>
      <c r="DJ17" s="45">
        <v>1</v>
      </c>
      <c r="DK17" s="45"/>
      <c r="DL17" s="45"/>
      <c r="DM17" s="45">
        <v>1</v>
      </c>
      <c r="DN17" s="45"/>
      <c r="DO17" s="45"/>
      <c r="DP17" s="45">
        <v>1</v>
      </c>
      <c r="DQ17" s="45"/>
      <c r="DR17" s="45"/>
      <c r="DS17" s="45">
        <v>1</v>
      </c>
      <c r="DT17" s="45"/>
      <c r="DU17" s="45"/>
      <c r="DV17" s="45">
        <v>1</v>
      </c>
      <c r="DW17" s="45"/>
      <c r="DX17" s="45"/>
      <c r="DY17" s="45">
        <v>1</v>
      </c>
      <c r="DZ17" s="45"/>
      <c r="EA17" s="45"/>
      <c r="EB17" s="45">
        <v>1</v>
      </c>
      <c r="EC17" s="45"/>
      <c r="ED17" s="45"/>
      <c r="EE17" s="45">
        <v>1</v>
      </c>
      <c r="EF17" s="45"/>
      <c r="EG17" s="45"/>
      <c r="EH17" s="45">
        <v>1</v>
      </c>
      <c r="EI17" s="45"/>
      <c r="EJ17" s="45"/>
      <c r="EK17" s="45">
        <v>1</v>
      </c>
      <c r="EL17" s="45"/>
      <c r="EM17" s="45"/>
      <c r="EN17" s="45">
        <v>1</v>
      </c>
      <c r="EO17" s="45"/>
      <c r="EP17" s="45"/>
      <c r="EQ17" s="45">
        <v>1</v>
      </c>
      <c r="ER17" s="45"/>
      <c r="ES17" s="45"/>
      <c r="ET17" s="45">
        <v>1</v>
      </c>
      <c r="EU17" s="45"/>
      <c r="EV17" s="45"/>
      <c r="EW17" s="45">
        <v>1</v>
      </c>
      <c r="EX17" s="45"/>
      <c r="EY17" s="45"/>
      <c r="EZ17" s="45">
        <v>1</v>
      </c>
      <c r="FA17" s="45"/>
      <c r="FB17" s="45"/>
      <c r="FC17" s="45">
        <v>1</v>
      </c>
      <c r="FD17" s="45"/>
      <c r="FE17" s="45"/>
      <c r="FF17" s="45">
        <v>1</v>
      </c>
      <c r="FG17" s="45"/>
      <c r="FH17" s="45"/>
      <c r="FI17" s="45">
        <v>1</v>
      </c>
      <c r="FJ17" s="45"/>
      <c r="FK17" s="45"/>
    </row>
    <row r="18" spans="1:167" x14ac:dyDescent="0.25">
      <c r="A18" s="43">
        <v>10</v>
      </c>
      <c r="B18" s="43" t="s">
        <v>717</v>
      </c>
      <c r="C18" s="44">
        <v>1</v>
      </c>
      <c r="D18" s="40"/>
      <c r="E18" s="40"/>
      <c r="F18" s="40">
        <v>1</v>
      </c>
      <c r="G18" s="40"/>
      <c r="H18" s="40"/>
      <c r="I18" s="40">
        <v>1</v>
      </c>
      <c r="J18" s="40"/>
      <c r="K18" s="40"/>
      <c r="L18" s="40">
        <v>1</v>
      </c>
      <c r="M18" s="40"/>
      <c r="N18" s="40"/>
      <c r="O18" s="40">
        <v>1</v>
      </c>
      <c r="P18" s="40"/>
      <c r="Q18" s="40"/>
      <c r="R18" s="40">
        <v>1</v>
      </c>
      <c r="S18" s="40"/>
      <c r="T18" s="40"/>
      <c r="U18" s="40">
        <v>1</v>
      </c>
      <c r="V18" s="40"/>
      <c r="W18" s="40"/>
      <c r="X18" s="40">
        <v>1</v>
      </c>
      <c r="Y18" s="40"/>
      <c r="Z18" s="40"/>
      <c r="AA18" s="40">
        <v>1</v>
      </c>
      <c r="AB18" s="40"/>
      <c r="AC18" s="40"/>
      <c r="AD18" s="40">
        <v>1</v>
      </c>
      <c r="AE18" s="40"/>
      <c r="AF18" s="40"/>
      <c r="AG18" s="40">
        <v>1</v>
      </c>
      <c r="AH18" s="40"/>
      <c r="AI18" s="40"/>
      <c r="AJ18" s="40">
        <v>1</v>
      </c>
      <c r="AK18" s="40"/>
      <c r="AL18" s="40"/>
      <c r="AM18" s="40">
        <v>1</v>
      </c>
      <c r="AN18" s="40"/>
      <c r="AO18" s="40"/>
      <c r="AP18" s="40">
        <v>1</v>
      </c>
      <c r="AQ18" s="40"/>
      <c r="AR18" s="40"/>
      <c r="AS18" s="40">
        <v>1</v>
      </c>
      <c r="AT18" s="40">
        <v>1</v>
      </c>
      <c r="AU18" s="40"/>
      <c r="AV18" s="40">
        <v>1</v>
      </c>
      <c r="AW18" s="40"/>
      <c r="AX18" s="40"/>
      <c r="AY18" s="40">
        <v>1</v>
      </c>
      <c r="AZ18" s="40"/>
      <c r="BA18" s="40"/>
      <c r="BB18" s="40">
        <v>1</v>
      </c>
      <c r="BC18" s="40"/>
      <c r="BD18" s="40"/>
      <c r="BE18" s="40">
        <v>1</v>
      </c>
      <c r="BF18" s="40"/>
      <c r="BG18" s="40"/>
      <c r="BH18" s="40">
        <v>1</v>
      </c>
      <c r="BI18" s="40"/>
      <c r="BJ18" s="40"/>
      <c r="BK18" s="40"/>
      <c r="BL18" s="40">
        <v>1</v>
      </c>
      <c r="BM18" s="40"/>
      <c r="BN18" s="40">
        <v>1</v>
      </c>
      <c r="BO18" s="40"/>
      <c r="BP18" s="40"/>
      <c r="BQ18" s="40"/>
      <c r="BR18" s="40">
        <v>1</v>
      </c>
      <c r="BS18" s="40"/>
      <c r="BT18" s="40">
        <v>1</v>
      </c>
      <c r="BU18" s="40"/>
      <c r="BV18" s="40"/>
      <c r="BW18" s="40"/>
      <c r="BX18" s="40">
        <v>1</v>
      </c>
      <c r="BY18" s="40"/>
      <c r="BZ18" s="40">
        <v>1</v>
      </c>
      <c r="CA18" s="40"/>
      <c r="CB18" s="40"/>
      <c r="CC18" s="40"/>
      <c r="CD18" s="40">
        <v>1</v>
      </c>
      <c r="CE18" s="40"/>
      <c r="CF18" s="45">
        <v>1</v>
      </c>
      <c r="CG18" s="45"/>
      <c r="CH18" s="45"/>
      <c r="CI18" s="40">
        <v>1</v>
      </c>
      <c r="CJ18" s="40"/>
      <c r="CK18" s="40"/>
      <c r="CL18" s="40">
        <v>1</v>
      </c>
      <c r="CM18" s="40"/>
      <c r="CN18" s="40"/>
      <c r="CO18" s="40">
        <v>1</v>
      </c>
      <c r="CP18" s="40"/>
      <c r="CQ18" s="40"/>
      <c r="CR18" s="45">
        <v>1</v>
      </c>
      <c r="CS18" s="45"/>
      <c r="CT18" s="45"/>
      <c r="CU18" s="40">
        <v>1</v>
      </c>
      <c r="CV18" s="40"/>
      <c r="CW18" s="40"/>
      <c r="CX18" s="40"/>
      <c r="CY18" s="40">
        <v>1</v>
      </c>
      <c r="CZ18" s="40"/>
      <c r="DA18" s="40">
        <v>1</v>
      </c>
      <c r="DB18" s="40"/>
      <c r="DC18" s="40"/>
      <c r="DD18" s="45">
        <v>1</v>
      </c>
      <c r="DE18" s="45"/>
      <c r="DF18" s="45"/>
      <c r="DG18" s="45">
        <v>1</v>
      </c>
      <c r="DH18" s="45"/>
      <c r="DI18" s="45"/>
      <c r="DJ18" s="45">
        <v>1</v>
      </c>
      <c r="DK18" s="45"/>
      <c r="DL18" s="45"/>
      <c r="DM18" s="45">
        <v>1</v>
      </c>
      <c r="DN18" s="45"/>
      <c r="DO18" s="45"/>
      <c r="DP18" s="45">
        <v>1</v>
      </c>
      <c r="DQ18" s="45"/>
      <c r="DR18" s="45"/>
      <c r="DS18" s="45">
        <v>1</v>
      </c>
      <c r="DT18" s="45"/>
      <c r="DU18" s="45"/>
      <c r="DV18" s="45">
        <v>1</v>
      </c>
      <c r="DW18" s="45"/>
      <c r="DX18" s="45"/>
      <c r="DY18" s="45">
        <v>1</v>
      </c>
      <c r="DZ18" s="45"/>
      <c r="EA18" s="45"/>
      <c r="EB18" s="45">
        <v>1</v>
      </c>
      <c r="EC18" s="45"/>
      <c r="ED18" s="45"/>
      <c r="EE18" s="45">
        <v>1</v>
      </c>
      <c r="EF18" s="45"/>
      <c r="EG18" s="45"/>
      <c r="EH18" s="45">
        <v>1</v>
      </c>
      <c r="EI18" s="45"/>
      <c r="EJ18" s="45"/>
      <c r="EK18" s="45">
        <v>1</v>
      </c>
      <c r="EL18" s="45"/>
      <c r="EM18" s="45"/>
      <c r="EN18" s="45">
        <v>1</v>
      </c>
      <c r="EO18" s="45"/>
      <c r="EP18" s="45"/>
      <c r="EQ18" s="45">
        <v>1</v>
      </c>
      <c r="ER18" s="45"/>
      <c r="ES18" s="45"/>
      <c r="ET18" s="45">
        <v>1</v>
      </c>
      <c r="EU18" s="45"/>
      <c r="EV18" s="45"/>
      <c r="EW18" s="45">
        <v>1</v>
      </c>
      <c r="EX18" s="45"/>
      <c r="EY18" s="45"/>
      <c r="EZ18" s="45">
        <v>1</v>
      </c>
      <c r="FA18" s="45"/>
      <c r="FB18" s="45"/>
      <c r="FC18" s="45">
        <v>1</v>
      </c>
      <c r="FD18" s="45"/>
      <c r="FE18" s="45"/>
      <c r="FF18" s="45">
        <v>1</v>
      </c>
      <c r="FG18" s="45"/>
      <c r="FH18" s="45"/>
      <c r="FI18" s="45">
        <v>1</v>
      </c>
      <c r="FJ18" s="45"/>
      <c r="FK18" s="45"/>
    </row>
    <row r="19" spans="1:167" ht="14.45" customHeight="1" x14ac:dyDescent="0.25">
      <c r="A19" s="43">
        <v>11</v>
      </c>
      <c r="B19" s="43" t="s">
        <v>718</v>
      </c>
      <c r="C19" s="46">
        <v>1</v>
      </c>
      <c r="D19" s="1"/>
      <c r="E19" s="1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/>
      <c r="P19" s="1">
        <v>1</v>
      </c>
      <c r="Q19" s="1"/>
      <c r="R19" s="1">
        <v>1</v>
      </c>
      <c r="S19" s="1"/>
      <c r="T19" s="1"/>
      <c r="U19" s="4"/>
      <c r="V19" s="4">
        <v>1</v>
      </c>
      <c r="W19" s="1"/>
      <c r="X19" s="1"/>
      <c r="Y19" s="1">
        <v>1</v>
      </c>
      <c r="Z19" s="1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4.45" customHeight="1" x14ac:dyDescent="0.25">
      <c r="A20" s="43">
        <v>12</v>
      </c>
      <c r="B20" s="43" t="s">
        <v>719</v>
      </c>
      <c r="C20" s="46">
        <v>1</v>
      </c>
      <c r="D20" s="1"/>
      <c r="E20" s="1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4">
        <v>1</v>
      </c>
      <c r="V20" s="4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12.95" customHeight="1" x14ac:dyDescent="0.25">
      <c r="A21" s="43">
        <v>13</v>
      </c>
      <c r="B21" s="43" t="s">
        <v>720</v>
      </c>
      <c r="C21" s="46">
        <v>1</v>
      </c>
      <c r="D21" s="1"/>
      <c r="E21" s="1"/>
      <c r="F21" s="1">
        <v>1</v>
      </c>
      <c r="G21" s="1"/>
      <c r="H21" s="1"/>
      <c r="I21" s="1">
        <v>1</v>
      </c>
      <c r="J21" s="1"/>
      <c r="K21" s="1"/>
      <c r="L21" s="1">
        <v>1</v>
      </c>
      <c r="M21" s="1"/>
      <c r="N21" s="1"/>
      <c r="O21" s="1">
        <v>1</v>
      </c>
      <c r="P21" s="1"/>
      <c r="Q21" s="1"/>
      <c r="R21" s="1"/>
      <c r="S21" s="1">
        <v>1</v>
      </c>
      <c r="T21" s="1"/>
      <c r="U21" s="4">
        <v>1</v>
      </c>
      <c r="V21" s="4"/>
      <c r="W21" s="1"/>
      <c r="X21" s="1">
        <v>1</v>
      </c>
      <c r="Y21" s="1"/>
      <c r="Z21" s="1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0"/>
      <c r="AP21" s="4"/>
      <c r="AQ21" s="4">
        <v>1</v>
      </c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ht="15" customHeight="1" x14ac:dyDescent="0.25">
      <c r="A22" s="43">
        <v>14</v>
      </c>
      <c r="B22" s="43" t="s">
        <v>721</v>
      </c>
      <c r="C22" s="46">
        <v>1</v>
      </c>
      <c r="D22" s="1"/>
      <c r="E22" s="1"/>
      <c r="F22" s="1">
        <v>1</v>
      </c>
      <c r="G22" s="1"/>
      <c r="H22" s="1"/>
      <c r="I22" s="1">
        <v>1</v>
      </c>
      <c r="J22" s="1"/>
      <c r="K22" s="1"/>
      <c r="L22" s="1">
        <v>1</v>
      </c>
      <c r="M22" s="1"/>
      <c r="N22" s="1"/>
      <c r="O22" s="1">
        <v>1</v>
      </c>
      <c r="P22" s="1"/>
      <c r="Q22" s="1"/>
      <c r="R22" s="1">
        <v>1</v>
      </c>
      <c r="S22" s="1"/>
      <c r="T22" s="1"/>
      <c r="U22" s="4">
        <v>1</v>
      </c>
      <c r="V22" s="4"/>
      <c r="W22" s="1"/>
      <c r="X22" s="1">
        <v>1</v>
      </c>
      <c r="Y22" s="1"/>
      <c r="Z22" s="1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ht="15.6" customHeight="1" x14ac:dyDescent="0.25">
      <c r="A23" s="43">
        <v>15</v>
      </c>
      <c r="B23" s="43" t="s">
        <v>722</v>
      </c>
      <c r="C23" s="46"/>
      <c r="D23" s="1">
        <v>1</v>
      </c>
      <c r="E23" s="1"/>
      <c r="F23" s="1">
        <v>1</v>
      </c>
      <c r="G23" s="1"/>
      <c r="H23" s="1"/>
      <c r="I23" s="1">
        <v>1</v>
      </c>
      <c r="J23" s="1"/>
      <c r="K23" s="1"/>
      <c r="L23" s="1"/>
      <c r="M23" s="1">
        <v>1</v>
      </c>
      <c r="N23" s="1"/>
      <c r="O23" s="1">
        <v>1</v>
      </c>
      <c r="P23" s="1"/>
      <c r="Q23" s="1"/>
      <c r="R23" s="1">
        <v>1</v>
      </c>
      <c r="S23" s="1"/>
      <c r="T23" s="1"/>
      <c r="U23" s="4">
        <v>1</v>
      </c>
      <c r="V23" s="4"/>
      <c r="W23" s="1"/>
      <c r="X23" s="1">
        <v>1</v>
      </c>
      <c r="Y23" s="1"/>
      <c r="Z23" s="1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8.95" customHeight="1" x14ac:dyDescent="0.25">
      <c r="A24" s="43">
        <v>16</v>
      </c>
      <c r="B24" s="43" t="s">
        <v>723</v>
      </c>
      <c r="C24" s="46">
        <v>1</v>
      </c>
      <c r="D24" s="1"/>
      <c r="E24" s="1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>
        <v>1</v>
      </c>
      <c r="P24" s="1"/>
      <c r="Q24" s="1"/>
      <c r="R24" s="1"/>
      <c r="S24" s="1">
        <v>1</v>
      </c>
      <c r="T24" s="1"/>
      <c r="U24" s="4">
        <v>1</v>
      </c>
      <c r="V24" s="4"/>
      <c r="W24" s="1"/>
      <c r="X24" s="1">
        <v>1</v>
      </c>
      <c r="Y24" s="1"/>
      <c r="Z24" s="1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/>
      <c r="FJ24" s="4">
        <v>1</v>
      </c>
      <c r="FK24" s="4"/>
    </row>
    <row r="25" spans="1:167" ht="13.5" customHeight="1" x14ac:dyDescent="0.25">
      <c r="A25" s="43">
        <v>17</v>
      </c>
      <c r="B25" s="43" t="s">
        <v>724</v>
      </c>
      <c r="C25" s="46">
        <v>1</v>
      </c>
      <c r="D25" s="1"/>
      <c r="E25" s="1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>
        <v>1</v>
      </c>
      <c r="S25" s="1"/>
      <c r="T25" s="1"/>
      <c r="U25" s="4">
        <v>1</v>
      </c>
      <c r="V25" s="4"/>
      <c r="W25" s="1"/>
      <c r="X25" s="1">
        <v>1</v>
      </c>
      <c r="Y25" s="1"/>
      <c r="Z25" s="1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7.45" customHeight="1" x14ac:dyDescent="0.25">
      <c r="A26" s="43">
        <v>18</v>
      </c>
      <c r="B26" s="43" t="s">
        <v>725</v>
      </c>
      <c r="C26" s="41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4.45" customHeight="1" x14ac:dyDescent="0.25">
      <c r="A27" s="43">
        <v>19</v>
      </c>
      <c r="B27" s="43" t="s">
        <v>726</v>
      </c>
      <c r="C27" s="41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ht="18.600000000000001" customHeight="1" x14ac:dyDescent="0.25">
      <c r="A28" s="43">
        <v>20</v>
      </c>
      <c r="B28" s="43" t="s">
        <v>727</v>
      </c>
      <c r="C28" s="47">
        <v>1</v>
      </c>
      <c r="D28" s="21"/>
      <c r="E28" s="21"/>
      <c r="F28" s="21">
        <v>1</v>
      </c>
      <c r="G28" s="21"/>
      <c r="H28" s="21"/>
      <c r="I28" s="21">
        <v>1</v>
      </c>
      <c r="J28" s="21"/>
      <c r="K28" s="21"/>
      <c r="L28" s="21">
        <v>1</v>
      </c>
      <c r="M28" s="21"/>
      <c r="N28" s="21"/>
      <c r="O28" s="21">
        <v>1</v>
      </c>
      <c r="P28" s="21"/>
      <c r="Q28" s="21"/>
      <c r="R28" s="21">
        <v>1</v>
      </c>
      <c r="S28" s="21"/>
      <c r="T28" s="21"/>
      <c r="U28" s="21">
        <v>1</v>
      </c>
      <c r="V28" s="21"/>
      <c r="W28" s="21"/>
      <c r="X28" s="21">
        <v>1</v>
      </c>
      <c r="Y28" s="21"/>
      <c r="Z28" s="21"/>
      <c r="AA28" s="21"/>
      <c r="AB28" s="21">
        <v>1</v>
      </c>
      <c r="AC28" s="21"/>
      <c r="AD28" s="21">
        <v>1</v>
      </c>
      <c r="AE28" s="21"/>
      <c r="AF28" s="21"/>
      <c r="AG28" s="21">
        <v>1</v>
      </c>
      <c r="AH28" s="21"/>
      <c r="AI28" s="21"/>
      <c r="AJ28" s="21">
        <v>1</v>
      </c>
      <c r="AK28" s="21"/>
      <c r="AL28" s="21"/>
      <c r="AM28" s="21">
        <v>1</v>
      </c>
      <c r="AN28" s="21"/>
      <c r="AO28" s="21"/>
      <c r="AP28" s="21">
        <v>1</v>
      </c>
      <c r="AQ28" s="21"/>
      <c r="AR28" s="21"/>
      <c r="AS28" s="21">
        <v>1</v>
      </c>
      <c r="AT28" s="21"/>
      <c r="AU28" s="21"/>
      <c r="AV28" s="21">
        <v>1</v>
      </c>
      <c r="AW28" s="21"/>
      <c r="AX28" s="21"/>
      <c r="AY28" s="21">
        <v>1</v>
      </c>
      <c r="AZ28" s="21"/>
      <c r="BA28" s="21"/>
      <c r="BB28" s="21"/>
      <c r="BC28" s="21">
        <v>1</v>
      </c>
      <c r="BD28" s="21"/>
      <c r="BE28" s="21"/>
      <c r="BF28" s="21">
        <v>1</v>
      </c>
      <c r="BG28" s="21"/>
      <c r="BH28" s="21">
        <v>1</v>
      </c>
      <c r="BI28" s="21"/>
      <c r="BJ28" s="21"/>
      <c r="BK28" s="21">
        <v>1</v>
      </c>
      <c r="BL28" s="21"/>
      <c r="BM28" s="21"/>
      <c r="BN28" s="21">
        <v>1</v>
      </c>
      <c r="BO28" s="21"/>
      <c r="BP28" s="21"/>
      <c r="BQ28" s="21">
        <v>1</v>
      </c>
      <c r="BR28" s="21"/>
      <c r="BS28" s="21"/>
      <c r="BT28" s="21">
        <v>1</v>
      </c>
      <c r="BU28" s="21"/>
      <c r="BV28" s="21"/>
      <c r="BW28" s="21">
        <v>1</v>
      </c>
      <c r="BX28" s="21"/>
      <c r="BY28" s="21"/>
      <c r="BZ28" s="21">
        <v>1</v>
      </c>
      <c r="CA28" s="21"/>
      <c r="CB28" s="21"/>
      <c r="CC28" s="21">
        <v>1</v>
      </c>
      <c r="CD28" s="21"/>
      <c r="CE28" s="21"/>
      <c r="CF28" s="21">
        <v>1</v>
      </c>
      <c r="CG28" s="21"/>
      <c r="CH28" s="21"/>
      <c r="CI28" s="21">
        <v>1</v>
      </c>
      <c r="CJ28" s="21"/>
      <c r="CK28" s="21"/>
      <c r="CL28" s="21">
        <v>1</v>
      </c>
      <c r="CM28" s="21"/>
      <c r="CN28" s="21"/>
      <c r="CO28" s="21">
        <v>1</v>
      </c>
      <c r="CP28" s="21"/>
      <c r="CQ28" s="21"/>
      <c r="CR28" s="21">
        <v>1</v>
      </c>
      <c r="CS28" s="21"/>
      <c r="CT28" s="21"/>
      <c r="CU28" s="21">
        <v>1</v>
      </c>
      <c r="CV28" s="21"/>
      <c r="CW28" s="21"/>
      <c r="CX28" s="21">
        <v>1</v>
      </c>
      <c r="CY28" s="21"/>
      <c r="CZ28" s="21"/>
      <c r="DA28" s="21">
        <v>1</v>
      </c>
      <c r="DB28" s="21"/>
      <c r="DC28" s="21"/>
      <c r="DD28" s="21"/>
      <c r="DE28" s="21">
        <v>1</v>
      </c>
      <c r="DF28" s="21"/>
      <c r="DG28" s="21"/>
      <c r="DH28" s="21">
        <v>1</v>
      </c>
      <c r="DI28" s="21"/>
      <c r="DJ28" s="21"/>
      <c r="DK28" s="21">
        <v>1</v>
      </c>
      <c r="DL28" s="21"/>
      <c r="DM28" s="21"/>
      <c r="DN28" s="21">
        <v>1</v>
      </c>
      <c r="DO28" s="21"/>
      <c r="DP28" s="21">
        <v>1</v>
      </c>
      <c r="DQ28" s="21"/>
      <c r="DR28" s="21"/>
      <c r="DS28" s="21"/>
      <c r="DT28" s="21">
        <v>1</v>
      </c>
      <c r="DU28" s="21"/>
      <c r="DV28" s="21"/>
      <c r="DW28" s="21">
        <v>1</v>
      </c>
      <c r="DX28" s="21"/>
      <c r="DY28" s="21"/>
      <c r="DZ28" s="21">
        <v>1</v>
      </c>
      <c r="EA28" s="21"/>
      <c r="EB28" s="21"/>
      <c r="EC28" s="21">
        <v>1</v>
      </c>
      <c r="ED28" s="21"/>
      <c r="EE28" s="21">
        <v>1</v>
      </c>
      <c r="EF28" s="21"/>
      <c r="EG28" s="21"/>
      <c r="EH28" s="21"/>
      <c r="EI28" s="21">
        <v>1</v>
      </c>
      <c r="EJ28" s="21"/>
      <c r="EK28" s="21"/>
      <c r="EL28" s="21">
        <v>1</v>
      </c>
      <c r="EM28" s="21"/>
      <c r="EN28" s="21"/>
      <c r="EO28" s="21">
        <v>1</v>
      </c>
      <c r="EP28" s="21"/>
      <c r="EQ28" s="21"/>
      <c r="ER28" s="21">
        <v>1</v>
      </c>
      <c r="ES28" s="21"/>
      <c r="ET28" s="21">
        <v>1</v>
      </c>
      <c r="EU28" s="21"/>
      <c r="EV28" s="21"/>
      <c r="EW28" s="21"/>
      <c r="EX28" s="21">
        <v>1</v>
      </c>
      <c r="EY28" s="21"/>
      <c r="EZ28" s="21"/>
      <c r="FA28" s="21">
        <v>1</v>
      </c>
      <c r="FB28" s="21"/>
      <c r="FC28" s="21"/>
      <c r="FD28" s="21">
        <v>1</v>
      </c>
      <c r="FE28" s="21"/>
      <c r="FF28" s="21"/>
      <c r="FG28" s="21">
        <v>1</v>
      </c>
      <c r="FH28" s="21"/>
      <c r="FI28" s="21">
        <v>1</v>
      </c>
      <c r="FJ28" s="21"/>
      <c r="FK28" s="21"/>
    </row>
    <row r="29" spans="1:167" ht="18" customHeight="1" x14ac:dyDescent="0.25">
      <c r="A29" s="43">
        <v>21</v>
      </c>
      <c r="B29" s="43" t="s">
        <v>728</v>
      </c>
      <c r="C29" s="41">
        <v>1</v>
      </c>
      <c r="D29" s="4"/>
      <c r="E29" s="4"/>
      <c r="F29" s="4"/>
      <c r="G29" s="4">
        <v>1</v>
      </c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/>
      <c r="AT29" s="4">
        <v>1</v>
      </c>
      <c r="AU29" s="4"/>
      <c r="AV29" s="4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/>
      <c r="EF29" s="4">
        <v>1</v>
      </c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/>
      <c r="FJ29" s="4">
        <v>1</v>
      </c>
      <c r="FK29" s="4"/>
    </row>
    <row r="30" spans="1:167" ht="16.5" customHeight="1" x14ac:dyDescent="0.25">
      <c r="A30" s="43">
        <v>22</v>
      </c>
      <c r="B30" s="43" t="s">
        <v>729</v>
      </c>
      <c r="C30" s="41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</row>
    <row r="31" spans="1:167" ht="17.100000000000001" customHeight="1" x14ac:dyDescent="0.25">
      <c r="A31" s="43">
        <v>23</v>
      </c>
      <c r="B31" s="43" t="s">
        <v>730</v>
      </c>
      <c r="C31" s="41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/>
      <c r="M31" s="4">
        <v>1</v>
      </c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>
        <v>1</v>
      </c>
      <c r="BA31" s="4"/>
      <c r="BB31" s="4">
        <v>1</v>
      </c>
      <c r="BC31" s="4"/>
      <c r="BD31" s="4"/>
      <c r="BE31" s="4">
        <v>1</v>
      </c>
      <c r="BF31" s="4"/>
      <c r="BG31" s="4"/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>
        <v>1</v>
      </c>
      <c r="DC31" s="4"/>
      <c r="DD31" s="4">
        <v>1</v>
      </c>
      <c r="DE31" s="4"/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/>
      <c r="ER31" s="4">
        <v>1</v>
      </c>
      <c r="ES31" s="4"/>
      <c r="ET31" s="4">
        <v>1</v>
      </c>
      <c r="EU31" s="4"/>
      <c r="EV31" s="4"/>
      <c r="EW31" s="4">
        <v>1</v>
      </c>
      <c r="EX31" s="4"/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</row>
    <row r="32" spans="1:167" ht="18.95" customHeight="1" x14ac:dyDescent="0.25">
      <c r="A32" s="43">
        <v>24</v>
      </c>
      <c r="B32" s="43" t="s">
        <v>731</v>
      </c>
      <c r="C32" s="41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>
        <v>1</v>
      </c>
      <c r="AW32" s="4"/>
      <c r="AX32" s="4"/>
      <c r="AY32" s="4"/>
      <c r="AZ32" s="4">
        <v>1</v>
      </c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>
        <v>1</v>
      </c>
      <c r="CZ32" s="4"/>
      <c r="DA32" s="4">
        <v>1</v>
      </c>
      <c r="DB32" s="4"/>
      <c r="DC32" s="4"/>
      <c r="DD32" s="4"/>
      <c r="DE32" s="4">
        <v>1</v>
      </c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>
        <v>1</v>
      </c>
      <c r="FD32" s="4"/>
      <c r="FE32" s="4"/>
      <c r="FF32" s="4"/>
      <c r="FG32" s="4">
        <v>1</v>
      </c>
      <c r="FH32" s="4"/>
      <c r="FI32" s="4">
        <v>1</v>
      </c>
      <c r="FJ32" s="4"/>
      <c r="FK32" s="4"/>
    </row>
    <row r="33" spans="1:167" ht="13.5" customHeight="1" x14ac:dyDescent="0.25">
      <c r="A33" s="43">
        <v>25</v>
      </c>
      <c r="B33" s="43" t="s">
        <v>732</v>
      </c>
      <c r="C33" s="42"/>
      <c r="D33" s="3">
        <v>1</v>
      </c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>
        <v>1</v>
      </c>
      <c r="DN33" s="4"/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>
        <v>1</v>
      </c>
      <c r="EC33" s="4"/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</row>
    <row r="34" spans="1:167" x14ac:dyDescent="0.25">
      <c r="B34" s="30" t="s">
        <v>255</v>
      </c>
      <c r="C34" s="3">
        <f>SUM(C9:C33)</f>
        <v>22</v>
      </c>
      <c r="D34" s="3">
        <f>SUM(D9:D33)</f>
        <v>3</v>
      </c>
      <c r="E34" s="3">
        <f>SUM(E9:E33)</f>
        <v>0</v>
      </c>
      <c r="F34" s="3">
        <f>SUM(F9:F33)</f>
        <v>23</v>
      </c>
      <c r="G34" s="3">
        <v>1</v>
      </c>
      <c r="H34" s="3">
        <f t="shared" ref="H34" si="0">SUM(H19:H33)</f>
        <v>0</v>
      </c>
      <c r="I34" s="3">
        <f>SUM(I9:I33)</f>
        <v>23</v>
      </c>
      <c r="J34" s="3">
        <f>SUM(J9:J33)</f>
        <v>2</v>
      </c>
      <c r="K34" s="3">
        <f>SUM(K9:K33)</f>
        <v>0</v>
      </c>
      <c r="L34" s="3">
        <f>SUM(L9:L33)</f>
        <v>22</v>
      </c>
      <c r="M34" s="3">
        <f>SUM(M9:M33)</f>
        <v>3</v>
      </c>
      <c r="N34" s="3">
        <f t="shared" ref="N34:P34" si="1">SUM(N9:N33)</f>
        <v>0</v>
      </c>
      <c r="O34" s="3">
        <f t="shared" si="1"/>
        <v>22</v>
      </c>
      <c r="P34" s="3">
        <f t="shared" si="1"/>
        <v>3</v>
      </c>
      <c r="Q34" s="3">
        <f t="shared" ref="Q34" si="2">SUM(Q9:Q33)</f>
        <v>0</v>
      </c>
      <c r="R34" s="3">
        <f t="shared" ref="R34" si="3">SUM(R9:R33)</f>
        <v>23</v>
      </c>
      <c r="S34" s="3">
        <f t="shared" ref="S34" si="4">SUM(S9:S33)</f>
        <v>2</v>
      </c>
      <c r="T34" s="3">
        <f t="shared" ref="T34" si="5">SUM(T9:T33)</f>
        <v>0</v>
      </c>
      <c r="U34" s="3">
        <f t="shared" ref="U34" si="6">SUM(U9:U33)</f>
        <v>20</v>
      </c>
      <c r="V34" s="3">
        <f t="shared" ref="V34" si="7">SUM(V9:V33)</f>
        <v>5</v>
      </c>
      <c r="W34" s="3">
        <f t="shared" ref="W34" si="8">SUM(W9:W33)</f>
        <v>0</v>
      </c>
      <c r="X34" s="3">
        <f t="shared" ref="X34" si="9">SUM(X9:X33)</f>
        <v>22</v>
      </c>
      <c r="Y34" s="3">
        <f t="shared" ref="Y34" si="10">SUM(Y9:Y33)</f>
        <v>3</v>
      </c>
      <c r="Z34" s="3">
        <f t="shared" ref="Z34" si="11">SUM(Z9:Z33)</f>
        <v>0</v>
      </c>
      <c r="AA34" s="3">
        <f t="shared" ref="AA34" si="12">SUM(AA9:AA33)</f>
        <v>22</v>
      </c>
      <c r="AB34" s="3">
        <f t="shared" ref="AB34" si="13">SUM(AB9:AB33)</f>
        <v>3</v>
      </c>
      <c r="AC34" s="3">
        <f t="shared" ref="AC34" si="14">SUM(AC9:AC33)</f>
        <v>0</v>
      </c>
      <c r="AD34" s="3">
        <f t="shared" ref="AD34" si="15">SUM(AD9:AD33)</f>
        <v>22</v>
      </c>
      <c r="AE34" s="3">
        <f t="shared" ref="AE34" si="16">SUM(AE9:AE33)</f>
        <v>3</v>
      </c>
      <c r="AF34" s="3">
        <f t="shared" ref="AF34" si="17">SUM(AF9:AF33)</f>
        <v>0</v>
      </c>
      <c r="AG34" s="3">
        <f t="shared" ref="AG34" si="18">SUM(AG9:AG33)</f>
        <v>22</v>
      </c>
      <c r="AH34" s="3">
        <f t="shared" ref="AH34" si="19">SUM(AH9:AH33)</f>
        <v>3</v>
      </c>
      <c r="AI34" s="3">
        <f t="shared" ref="AI34" si="20">SUM(AI9:AI33)</f>
        <v>0</v>
      </c>
      <c r="AJ34" s="3">
        <f t="shared" ref="AJ34" si="21">SUM(AJ9:AJ33)</f>
        <v>20</v>
      </c>
      <c r="AK34" s="3">
        <f t="shared" ref="AK34" si="22">SUM(AK9:AK33)</f>
        <v>5</v>
      </c>
      <c r="AL34" s="3">
        <f t="shared" ref="AL34" si="23">SUM(AL9:AL33)</f>
        <v>0</v>
      </c>
      <c r="AM34" s="3">
        <f t="shared" ref="AM34" si="24">SUM(AM9:AM33)</f>
        <v>19</v>
      </c>
      <c r="AN34" s="3">
        <f t="shared" ref="AN34" si="25">SUM(AN9:AN33)</f>
        <v>6</v>
      </c>
      <c r="AO34" s="3">
        <f t="shared" ref="AO34" si="26">SUM(AO9:AO33)</f>
        <v>0</v>
      </c>
      <c r="AP34" s="3">
        <f t="shared" ref="AP34" si="27">SUM(AP9:AP33)</f>
        <v>20</v>
      </c>
      <c r="AQ34" s="3">
        <f t="shared" ref="AQ34" si="28">SUM(AQ9:AQ33)</f>
        <v>5</v>
      </c>
      <c r="AR34" s="3">
        <f t="shared" ref="AR34" si="29">SUM(AR9:AR33)</f>
        <v>0</v>
      </c>
      <c r="AS34" s="3">
        <f t="shared" ref="AS34" si="30">SUM(AS9:AS33)</f>
        <v>21</v>
      </c>
      <c r="AT34" s="3">
        <f t="shared" ref="AT34" si="31">SUM(AT9:AT33)</f>
        <v>5</v>
      </c>
      <c r="AU34" s="3">
        <f t="shared" ref="AU34" si="32">SUM(AU9:AU33)</f>
        <v>0</v>
      </c>
      <c r="AV34" s="3">
        <f t="shared" ref="AV34" si="33">SUM(AV9:AV33)</f>
        <v>23</v>
      </c>
      <c r="AW34" s="3">
        <f t="shared" ref="AW34" si="34">SUM(AW9:AW33)</f>
        <v>2</v>
      </c>
      <c r="AX34" s="3">
        <f t="shared" ref="AX34" si="35">SUM(AX9:AX33)</f>
        <v>0</v>
      </c>
      <c r="AY34" s="3">
        <f t="shared" ref="AY34" si="36">SUM(AY9:AY33)</f>
        <v>21</v>
      </c>
      <c r="AZ34" s="3">
        <f t="shared" ref="AZ34" si="37">SUM(AZ9:AZ33)</f>
        <v>5</v>
      </c>
      <c r="BA34" s="3">
        <f t="shared" ref="BA34" si="38">SUM(BA9:BA33)</f>
        <v>0</v>
      </c>
      <c r="BB34" s="3">
        <f t="shared" ref="BB34" si="39">SUM(BB9:BB33)</f>
        <v>20</v>
      </c>
      <c r="BC34" s="3">
        <f t="shared" ref="BC34" si="40">SUM(BC9:BC33)</f>
        <v>5</v>
      </c>
      <c r="BD34" s="3">
        <f t="shared" ref="BD34" si="41">SUM(BD9:BD33)</f>
        <v>0</v>
      </c>
      <c r="BE34" s="3">
        <f t="shared" ref="BE34" si="42">SUM(BE9:BE33)</f>
        <v>22</v>
      </c>
      <c r="BF34" s="3">
        <f t="shared" ref="BF34" si="43">SUM(BF9:BF33)</f>
        <v>3</v>
      </c>
      <c r="BG34" s="3">
        <f t="shared" ref="BG34" si="44">SUM(BG9:BG33)</f>
        <v>0</v>
      </c>
      <c r="BH34" s="3">
        <f t="shared" ref="BH34" si="45">SUM(BH9:BH33)</f>
        <v>21</v>
      </c>
      <c r="BI34" s="3">
        <f t="shared" ref="BI34" si="46">SUM(BI9:BI33)</f>
        <v>4</v>
      </c>
      <c r="BJ34" s="3">
        <f t="shared" ref="BJ34" si="47">SUM(BJ9:BJ33)</f>
        <v>0</v>
      </c>
      <c r="BK34" s="3">
        <f t="shared" ref="BK34" si="48">SUM(BK9:BK33)</f>
        <v>19</v>
      </c>
      <c r="BL34" s="3">
        <f t="shared" ref="BL34" si="49">SUM(BL9:BL33)</f>
        <v>6</v>
      </c>
      <c r="BM34" s="3">
        <f t="shared" ref="BM34" si="50">SUM(BM9:BM33)</f>
        <v>0</v>
      </c>
      <c r="BN34" s="3">
        <f t="shared" ref="BN34" si="51">SUM(BN9:BN33)</f>
        <v>22</v>
      </c>
      <c r="BO34" s="3">
        <f t="shared" ref="BO34" si="52">SUM(BO9:BO33)</f>
        <v>4</v>
      </c>
      <c r="BP34" s="3">
        <f t="shared" ref="BP34" si="53">SUM(BP9:BP33)</f>
        <v>0</v>
      </c>
      <c r="BQ34" s="3">
        <f t="shared" ref="BQ34" si="54">SUM(BQ9:BQ33)</f>
        <v>24</v>
      </c>
      <c r="BR34" s="3">
        <f t="shared" ref="BR34" si="55">SUM(BR9:BR33)</f>
        <v>1</v>
      </c>
      <c r="BS34" s="3">
        <f t="shared" ref="BS34" si="56">SUM(BS9:BS33)</f>
        <v>0</v>
      </c>
      <c r="BT34" s="3">
        <f t="shared" ref="BT34" si="57">SUM(BT9:BT33)</f>
        <v>23</v>
      </c>
      <c r="BU34" s="3">
        <f t="shared" ref="BU34" si="58">SUM(BU9:BU33)</f>
        <v>2</v>
      </c>
      <c r="BV34" s="3">
        <f t="shared" ref="BV34" si="59">SUM(BV9:BV33)</f>
        <v>0</v>
      </c>
      <c r="BW34" s="3">
        <f t="shared" ref="BW34" si="60">SUM(BW9:BW33)</f>
        <v>20</v>
      </c>
      <c r="BX34" s="3">
        <f t="shared" ref="BX34" si="61">SUM(BX9:BX33)</f>
        <v>5</v>
      </c>
      <c r="BY34" s="3">
        <f t="shared" ref="BY34" si="62">SUM(BY9:BY33)</f>
        <v>0</v>
      </c>
      <c r="BZ34" s="3">
        <f t="shared" ref="BZ34" si="63">SUM(BZ9:BZ33)</f>
        <v>19</v>
      </c>
      <c r="CA34" s="3">
        <f t="shared" ref="CA34" si="64">SUM(CA9:CA33)</f>
        <v>6</v>
      </c>
      <c r="CB34" s="3">
        <f t="shared" ref="CB34" si="65">SUM(CB9:CB33)</f>
        <v>0</v>
      </c>
      <c r="CC34" s="3">
        <f t="shared" ref="CC34" si="66">SUM(CC9:CC33)</f>
        <v>21</v>
      </c>
      <c r="CD34" s="3">
        <f t="shared" ref="CD34" si="67">SUM(CD9:CD33)</f>
        <v>4</v>
      </c>
      <c r="CE34" s="3">
        <f t="shared" ref="CE34" si="68">SUM(CE9:CE33)</f>
        <v>0</v>
      </c>
      <c r="CF34" s="3">
        <f t="shared" ref="CF34" si="69">SUM(CF9:CF33)</f>
        <v>22</v>
      </c>
      <c r="CG34" s="3">
        <f t="shared" ref="CG34" si="70">SUM(CG9:CG33)</f>
        <v>3</v>
      </c>
      <c r="CH34" s="3">
        <f t="shared" ref="CH34" si="71">SUM(CH9:CH33)</f>
        <v>0</v>
      </c>
      <c r="CI34" s="3">
        <f t="shared" ref="CI34" si="72">SUM(CI9:CI33)</f>
        <v>22</v>
      </c>
      <c r="CJ34" s="3">
        <f t="shared" ref="CJ34" si="73">SUM(CJ9:CJ33)</f>
        <v>4</v>
      </c>
      <c r="CK34" s="3">
        <f t="shared" ref="CK34" si="74">SUM(CK9:CK33)</f>
        <v>0</v>
      </c>
      <c r="CL34" s="3">
        <f t="shared" ref="CL34" si="75">SUM(CL9:CL33)</f>
        <v>25</v>
      </c>
      <c r="CM34" s="3">
        <f t="shared" ref="CM34" si="76">SUM(CM9:CM33)</f>
        <v>0</v>
      </c>
      <c r="CN34" s="3">
        <f t="shared" ref="CN34" si="77">SUM(CN9:CN33)</f>
        <v>0</v>
      </c>
      <c r="CO34" s="3">
        <f t="shared" ref="CO34" si="78">SUM(CO9:CO33)</f>
        <v>23</v>
      </c>
      <c r="CP34" s="3">
        <f t="shared" ref="CP34" si="79">SUM(CP9:CP33)</f>
        <v>2</v>
      </c>
      <c r="CQ34" s="3">
        <f t="shared" ref="CQ34" si="80">SUM(CQ9:CQ33)</f>
        <v>0</v>
      </c>
      <c r="CR34" s="3">
        <f t="shared" ref="CR34" si="81">SUM(CR9:CR33)</f>
        <v>22</v>
      </c>
      <c r="CS34" s="3">
        <f t="shared" ref="CS34" si="82">SUM(CS9:CS33)</f>
        <v>3</v>
      </c>
      <c r="CT34" s="3">
        <f t="shared" ref="CT34" si="83">SUM(CT9:CT33)</f>
        <v>0</v>
      </c>
      <c r="CU34" s="3">
        <f t="shared" ref="CU34" si="84">SUM(CU9:CU33)</f>
        <v>21</v>
      </c>
      <c r="CV34" s="3">
        <f t="shared" ref="CV34" si="85">SUM(CV9:CV33)</f>
        <v>4</v>
      </c>
      <c r="CW34" s="3">
        <f t="shared" ref="CW34" si="86">SUM(CW9:CW33)</f>
        <v>0</v>
      </c>
      <c r="CX34" s="3">
        <f t="shared" ref="CX34" si="87">SUM(CX9:CX33)</f>
        <v>23</v>
      </c>
      <c r="CY34" s="3">
        <f t="shared" ref="CY34" si="88">SUM(CY9:CY33)</f>
        <v>2</v>
      </c>
      <c r="CZ34" s="3">
        <f t="shared" ref="CZ34" si="89">SUM(CZ9:CZ33)</f>
        <v>0</v>
      </c>
      <c r="DA34" s="3">
        <f t="shared" ref="DA34" si="90">SUM(DA9:DA33)</f>
        <v>23</v>
      </c>
      <c r="DB34" s="3">
        <f t="shared" ref="DB34" si="91">SUM(DB9:DB33)</f>
        <v>2</v>
      </c>
      <c r="DC34" s="3">
        <f t="shared" ref="DC34" si="92">SUM(DC9:DC33)</f>
        <v>0</v>
      </c>
      <c r="DD34" s="3">
        <f t="shared" ref="DD34" si="93">SUM(DD9:DD33)</f>
        <v>21</v>
      </c>
      <c r="DE34" s="3">
        <f t="shared" ref="DE34" si="94">SUM(DE9:DE33)</f>
        <v>4</v>
      </c>
      <c r="DF34" s="3">
        <f t="shared" ref="DF34" si="95">SUM(DF9:DF33)</f>
        <v>0</v>
      </c>
      <c r="DG34" s="3">
        <f t="shared" ref="DG34" si="96">SUM(DG9:DG33)</f>
        <v>19</v>
      </c>
      <c r="DH34" s="3">
        <f t="shared" ref="DH34" si="97">SUM(DH9:DH33)</f>
        <v>6</v>
      </c>
      <c r="DI34" s="3">
        <f t="shared" ref="DI34" si="98">SUM(DI9:DI33)</f>
        <v>0</v>
      </c>
      <c r="DJ34" s="3">
        <f t="shared" ref="DJ34" si="99">SUM(DJ9:DJ33)</f>
        <v>21</v>
      </c>
      <c r="DK34" s="3">
        <f t="shared" ref="DK34" si="100">SUM(DK9:DK33)</f>
        <v>4</v>
      </c>
      <c r="DL34" s="3">
        <f t="shared" ref="DL34" si="101">SUM(DL9:DL33)</f>
        <v>0</v>
      </c>
      <c r="DM34" s="3">
        <f t="shared" ref="DM34" si="102">SUM(DM9:DM33)</f>
        <v>23</v>
      </c>
      <c r="DN34" s="3">
        <f t="shared" ref="DN34" si="103">SUM(DN9:DN33)</f>
        <v>2</v>
      </c>
      <c r="DO34" s="3">
        <f t="shared" ref="DO34" si="104">SUM(DO9:DO33)</f>
        <v>0</v>
      </c>
      <c r="DP34" s="3">
        <f t="shared" ref="DP34" si="105">SUM(DP9:DP33)</f>
        <v>20</v>
      </c>
      <c r="DQ34" s="3">
        <f t="shared" ref="DQ34" si="106">SUM(DQ9:DQ33)</f>
        <v>5</v>
      </c>
      <c r="DR34" s="3">
        <f t="shared" ref="DR34" si="107">SUM(DR9:DR33)</f>
        <v>0</v>
      </c>
      <c r="DS34" s="3">
        <f t="shared" ref="DS34" si="108">SUM(DS9:DS33)</f>
        <v>21</v>
      </c>
      <c r="DT34" s="3">
        <f t="shared" ref="DT34" si="109">SUM(DT9:DT33)</f>
        <v>4</v>
      </c>
      <c r="DU34" s="3">
        <f t="shared" ref="DU34" si="110">SUM(DU9:DU33)</f>
        <v>0</v>
      </c>
      <c r="DV34" s="3">
        <f t="shared" ref="DV34" si="111">SUM(DV9:DV33)</f>
        <v>19</v>
      </c>
      <c r="DW34" s="3">
        <f t="shared" ref="DW34" si="112">SUM(DW9:DW33)</f>
        <v>6</v>
      </c>
      <c r="DX34" s="3">
        <f t="shared" ref="DX34" si="113">SUM(DX9:DX33)</f>
        <v>0</v>
      </c>
      <c r="DY34" s="3">
        <f t="shared" ref="DY34" si="114">SUM(DY9:DY33)</f>
        <v>21</v>
      </c>
      <c r="DZ34" s="3">
        <f t="shared" ref="DZ34" si="115">SUM(DZ9:DZ33)</f>
        <v>4</v>
      </c>
      <c r="EA34" s="3">
        <f t="shared" ref="EA34" si="116">SUM(EA9:EA33)</f>
        <v>0</v>
      </c>
      <c r="EB34" s="3">
        <f t="shared" ref="EB34" si="117">SUM(EB9:EB33)</f>
        <v>22</v>
      </c>
      <c r="EC34" s="3">
        <f t="shared" ref="EC34" si="118">SUM(EC9:EC33)</f>
        <v>3</v>
      </c>
      <c r="ED34" s="3">
        <f t="shared" ref="ED34" si="119">SUM(ED9:ED33)</f>
        <v>0</v>
      </c>
      <c r="EE34" s="3">
        <f t="shared" ref="EE34" si="120">SUM(EE9:EE33)</f>
        <v>20</v>
      </c>
      <c r="EF34" s="3">
        <f t="shared" ref="EF34" si="121">SUM(EF9:EF33)</f>
        <v>5</v>
      </c>
      <c r="EG34" s="3">
        <f t="shared" ref="EG34" si="122">SUM(EG9:EG33)</f>
        <v>0</v>
      </c>
      <c r="EH34" s="3">
        <f t="shared" ref="EH34" si="123">SUM(EH9:EH33)</f>
        <v>21</v>
      </c>
      <c r="EI34" s="3">
        <f t="shared" ref="EI34" si="124">SUM(EI9:EI33)</f>
        <v>4</v>
      </c>
      <c r="EJ34" s="3">
        <f t="shared" ref="EJ34" si="125">SUM(EJ9:EJ33)</f>
        <v>0</v>
      </c>
      <c r="EK34" s="3">
        <f t="shared" ref="EK34" si="126">SUM(EK9:EK33)</f>
        <v>19</v>
      </c>
      <c r="EL34" s="3">
        <f t="shared" ref="EL34" si="127">SUM(EL9:EL33)</f>
        <v>6</v>
      </c>
      <c r="EM34" s="3">
        <f t="shared" ref="EM34" si="128">SUM(EM9:EM33)</f>
        <v>0</v>
      </c>
      <c r="EN34" s="3">
        <f t="shared" ref="EN34" si="129">SUM(EN9:EN33)</f>
        <v>21</v>
      </c>
      <c r="EO34" s="3">
        <f t="shared" ref="EO34" si="130">SUM(EO9:EO33)</f>
        <v>4</v>
      </c>
      <c r="EP34" s="3">
        <f t="shared" ref="EP34" si="131">SUM(EP9:EP33)</f>
        <v>0</v>
      </c>
      <c r="EQ34" s="3">
        <f t="shared" ref="EQ34" si="132">SUM(EQ9:EQ33)</f>
        <v>20</v>
      </c>
      <c r="ER34" s="3">
        <f t="shared" ref="ER34" si="133">SUM(ER9:ER33)</f>
        <v>5</v>
      </c>
      <c r="ES34" s="3">
        <f t="shared" ref="ES34" si="134">SUM(ES9:ES33)</f>
        <v>0</v>
      </c>
      <c r="ET34" s="3">
        <f t="shared" ref="ET34" si="135">SUM(ET9:ET33)</f>
        <v>20</v>
      </c>
      <c r="EU34" s="3">
        <f t="shared" ref="EU34" si="136">SUM(EU9:EU33)</f>
        <v>5</v>
      </c>
      <c r="EV34" s="3">
        <f t="shared" ref="EV34" si="137">SUM(EV9:EV33)</f>
        <v>0</v>
      </c>
      <c r="EW34" s="3">
        <f t="shared" ref="EW34" si="138">SUM(EW9:EW33)</f>
        <v>21</v>
      </c>
      <c r="EX34" s="3">
        <f t="shared" ref="EX34" si="139">SUM(EX9:EX33)</f>
        <v>4</v>
      </c>
      <c r="EY34" s="3">
        <f t="shared" ref="EY34" si="140">SUM(EY9:EY33)</f>
        <v>0</v>
      </c>
      <c r="EZ34" s="3">
        <f t="shared" ref="EZ34" si="141">SUM(EZ9:EZ33)</f>
        <v>19</v>
      </c>
      <c r="FA34" s="3">
        <f t="shared" ref="FA34" si="142">SUM(FA9:FA33)</f>
        <v>6</v>
      </c>
      <c r="FB34" s="3">
        <f t="shared" ref="FB34" si="143">SUM(FB9:FB33)</f>
        <v>0</v>
      </c>
      <c r="FC34" s="3">
        <f t="shared" ref="FC34" si="144">SUM(FC9:FC33)</f>
        <v>21</v>
      </c>
      <c r="FD34" s="3">
        <f t="shared" ref="FD34" si="145">SUM(FD9:FD33)</f>
        <v>4</v>
      </c>
      <c r="FE34" s="3">
        <f t="shared" ref="FE34" si="146">SUM(FE9:FE33)</f>
        <v>0</v>
      </c>
      <c r="FF34" s="3">
        <f t="shared" ref="FF34" si="147">SUM(FF9:FF33)</f>
        <v>20</v>
      </c>
      <c r="FG34" s="3">
        <f t="shared" ref="FG34" si="148">SUM(FG9:FG33)</f>
        <v>5</v>
      </c>
      <c r="FH34" s="3">
        <f t="shared" ref="FH34" si="149">SUM(FH9:FH33)</f>
        <v>0</v>
      </c>
      <c r="FI34" s="3">
        <f t="shared" ref="FI34" si="150">SUM(FI9:FI33)</f>
        <v>20</v>
      </c>
      <c r="FJ34" s="3">
        <f t="shared" ref="FJ34" si="151">SUM(FJ9:FJ33)</f>
        <v>5</v>
      </c>
      <c r="FK34" s="3">
        <f t="shared" ref="FK34" si="152">SUM(FK9:FK33)</f>
        <v>0</v>
      </c>
    </row>
    <row r="35" spans="1:167" x14ac:dyDescent="0.25">
      <c r="A35" s="111" t="s">
        <v>278</v>
      </c>
      <c r="B35" s="112"/>
      <c r="C35" s="11">
        <f>C34/25%</f>
        <v>88</v>
      </c>
      <c r="D35" s="11">
        <f t="shared" ref="D35:BO35" si="153">D34/25%</f>
        <v>12</v>
      </c>
      <c r="E35" s="11">
        <f t="shared" si="153"/>
        <v>0</v>
      </c>
      <c r="F35" s="11">
        <f t="shared" si="153"/>
        <v>92</v>
      </c>
      <c r="G35" s="11">
        <f t="shared" si="153"/>
        <v>4</v>
      </c>
      <c r="H35" s="11">
        <f t="shared" si="153"/>
        <v>0</v>
      </c>
      <c r="I35" s="11">
        <f t="shared" si="153"/>
        <v>92</v>
      </c>
      <c r="J35" s="11">
        <f t="shared" si="153"/>
        <v>8</v>
      </c>
      <c r="K35" s="11">
        <f t="shared" si="153"/>
        <v>0</v>
      </c>
      <c r="L35" s="11">
        <f t="shared" si="153"/>
        <v>88</v>
      </c>
      <c r="M35" s="11">
        <f t="shared" si="153"/>
        <v>12</v>
      </c>
      <c r="N35" s="11">
        <f t="shared" si="153"/>
        <v>0</v>
      </c>
      <c r="O35" s="11">
        <f t="shared" si="153"/>
        <v>88</v>
      </c>
      <c r="P35" s="11">
        <f t="shared" si="153"/>
        <v>12</v>
      </c>
      <c r="Q35" s="11">
        <f t="shared" si="153"/>
        <v>0</v>
      </c>
      <c r="R35" s="11">
        <f t="shared" si="153"/>
        <v>92</v>
      </c>
      <c r="S35" s="11">
        <f t="shared" si="153"/>
        <v>8</v>
      </c>
      <c r="T35" s="11">
        <f t="shared" si="153"/>
        <v>0</v>
      </c>
      <c r="U35" s="11">
        <f t="shared" si="153"/>
        <v>80</v>
      </c>
      <c r="V35" s="11">
        <f t="shared" si="153"/>
        <v>20</v>
      </c>
      <c r="W35" s="11">
        <f t="shared" si="153"/>
        <v>0</v>
      </c>
      <c r="X35" s="11">
        <f t="shared" si="153"/>
        <v>88</v>
      </c>
      <c r="Y35" s="11">
        <f t="shared" si="153"/>
        <v>12</v>
      </c>
      <c r="Z35" s="11">
        <f t="shared" si="153"/>
        <v>0</v>
      </c>
      <c r="AA35" s="11">
        <f t="shared" si="153"/>
        <v>88</v>
      </c>
      <c r="AB35" s="11">
        <f t="shared" si="153"/>
        <v>12</v>
      </c>
      <c r="AC35" s="11">
        <f t="shared" si="153"/>
        <v>0</v>
      </c>
      <c r="AD35" s="11">
        <f t="shared" si="153"/>
        <v>88</v>
      </c>
      <c r="AE35" s="11">
        <f t="shared" si="153"/>
        <v>12</v>
      </c>
      <c r="AF35" s="11">
        <f t="shared" si="153"/>
        <v>0</v>
      </c>
      <c r="AG35" s="11">
        <f t="shared" si="153"/>
        <v>88</v>
      </c>
      <c r="AH35" s="11">
        <f t="shared" si="153"/>
        <v>12</v>
      </c>
      <c r="AI35" s="11">
        <f t="shared" si="153"/>
        <v>0</v>
      </c>
      <c r="AJ35" s="11">
        <f t="shared" si="153"/>
        <v>80</v>
      </c>
      <c r="AK35" s="11">
        <f t="shared" si="153"/>
        <v>20</v>
      </c>
      <c r="AL35" s="11">
        <f t="shared" si="153"/>
        <v>0</v>
      </c>
      <c r="AM35" s="11">
        <f t="shared" si="153"/>
        <v>76</v>
      </c>
      <c r="AN35" s="11">
        <f t="shared" si="153"/>
        <v>24</v>
      </c>
      <c r="AO35" s="11">
        <f t="shared" si="153"/>
        <v>0</v>
      </c>
      <c r="AP35" s="11">
        <f t="shared" si="153"/>
        <v>80</v>
      </c>
      <c r="AQ35" s="11">
        <f t="shared" si="153"/>
        <v>20</v>
      </c>
      <c r="AR35" s="11">
        <f t="shared" si="153"/>
        <v>0</v>
      </c>
      <c r="AS35" s="11">
        <f t="shared" si="153"/>
        <v>84</v>
      </c>
      <c r="AT35" s="11">
        <f t="shared" si="153"/>
        <v>20</v>
      </c>
      <c r="AU35" s="11">
        <f t="shared" si="153"/>
        <v>0</v>
      </c>
      <c r="AV35" s="11"/>
      <c r="AW35" s="11">
        <f t="shared" si="153"/>
        <v>8</v>
      </c>
      <c r="AX35" s="11">
        <f t="shared" si="153"/>
        <v>0</v>
      </c>
      <c r="AY35" s="11">
        <f t="shared" si="153"/>
        <v>84</v>
      </c>
      <c r="AZ35" s="11">
        <f t="shared" si="153"/>
        <v>20</v>
      </c>
      <c r="BA35" s="11">
        <f t="shared" si="153"/>
        <v>0</v>
      </c>
      <c r="BB35" s="11">
        <f t="shared" si="153"/>
        <v>80</v>
      </c>
      <c r="BC35" s="11">
        <f t="shared" si="153"/>
        <v>20</v>
      </c>
      <c r="BD35" s="11">
        <f t="shared" si="153"/>
        <v>0</v>
      </c>
      <c r="BE35" s="11">
        <f t="shared" si="153"/>
        <v>88</v>
      </c>
      <c r="BF35" s="11">
        <f t="shared" si="153"/>
        <v>12</v>
      </c>
      <c r="BG35" s="11">
        <f t="shared" si="153"/>
        <v>0</v>
      </c>
      <c r="BH35" s="11">
        <f t="shared" si="153"/>
        <v>84</v>
      </c>
      <c r="BI35" s="11">
        <f t="shared" si="153"/>
        <v>16</v>
      </c>
      <c r="BJ35" s="11">
        <f t="shared" si="153"/>
        <v>0</v>
      </c>
      <c r="BK35" s="11">
        <f t="shared" si="153"/>
        <v>76</v>
      </c>
      <c r="BL35" s="11">
        <f t="shared" si="153"/>
        <v>24</v>
      </c>
      <c r="BM35" s="11">
        <f t="shared" si="153"/>
        <v>0</v>
      </c>
      <c r="BN35" s="11">
        <f t="shared" si="153"/>
        <v>88</v>
      </c>
      <c r="BO35" s="11">
        <f t="shared" si="153"/>
        <v>16</v>
      </c>
      <c r="BP35" s="11">
        <f t="shared" ref="BP35:EA35" si="154">BP34/25%</f>
        <v>0</v>
      </c>
      <c r="BQ35" s="11">
        <f t="shared" si="154"/>
        <v>96</v>
      </c>
      <c r="BR35" s="11">
        <f t="shared" si="154"/>
        <v>4</v>
      </c>
      <c r="BS35" s="11">
        <f t="shared" si="154"/>
        <v>0</v>
      </c>
      <c r="BT35" s="11">
        <f t="shared" si="154"/>
        <v>92</v>
      </c>
      <c r="BU35" s="11">
        <f t="shared" si="154"/>
        <v>8</v>
      </c>
      <c r="BV35" s="11">
        <f t="shared" si="154"/>
        <v>0</v>
      </c>
      <c r="BW35" s="11">
        <f t="shared" si="154"/>
        <v>80</v>
      </c>
      <c r="BX35" s="11">
        <f t="shared" si="154"/>
        <v>20</v>
      </c>
      <c r="BY35" s="11">
        <f t="shared" si="154"/>
        <v>0</v>
      </c>
      <c r="BZ35" s="11">
        <f t="shared" si="154"/>
        <v>76</v>
      </c>
      <c r="CA35" s="11">
        <f t="shared" si="154"/>
        <v>24</v>
      </c>
      <c r="CB35" s="11">
        <f t="shared" si="154"/>
        <v>0</v>
      </c>
      <c r="CC35" s="11">
        <f t="shared" si="154"/>
        <v>84</v>
      </c>
      <c r="CD35" s="11">
        <f t="shared" si="154"/>
        <v>16</v>
      </c>
      <c r="CE35" s="11">
        <f t="shared" si="154"/>
        <v>0</v>
      </c>
      <c r="CF35" s="11">
        <f t="shared" si="154"/>
        <v>88</v>
      </c>
      <c r="CG35" s="11">
        <f t="shared" si="154"/>
        <v>12</v>
      </c>
      <c r="CH35" s="11">
        <f t="shared" si="154"/>
        <v>0</v>
      </c>
      <c r="CI35" s="11">
        <f t="shared" si="154"/>
        <v>88</v>
      </c>
      <c r="CJ35" s="11">
        <f t="shared" si="154"/>
        <v>16</v>
      </c>
      <c r="CK35" s="11">
        <f t="shared" si="154"/>
        <v>0</v>
      </c>
      <c r="CL35" s="11">
        <f t="shared" si="154"/>
        <v>100</v>
      </c>
      <c r="CM35" s="11">
        <f t="shared" si="154"/>
        <v>0</v>
      </c>
      <c r="CN35" s="11">
        <f t="shared" si="154"/>
        <v>0</v>
      </c>
      <c r="CO35" s="11">
        <f t="shared" si="154"/>
        <v>92</v>
      </c>
      <c r="CP35" s="11">
        <f t="shared" si="154"/>
        <v>8</v>
      </c>
      <c r="CQ35" s="11">
        <f t="shared" si="154"/>
        <v>0</v>
      </c>
      <c r="CR35" s="11">
        <f t="shared" si="154"/>
        <v>88</v>
      </c>
      <c r="CS35" s="11">
        <f t="shared" si="154"/>
        <v>12</v>
      </c>
      <c r="CT35" s="11">
        <f t="shared" si="154"/>
        <v>0</v>
      </c>
      <c r="CU35" s="11">
        <f t="shared" si="154"/>
        <v>84</v>
      </c>
      <c r="CV35" s="11">
        <f t="shared" si="154"/>
        <v>16</v>
      </c>
      <c r="CW35" s="11">
        <f t="shared" si="154"/>
        <v>0</v>
      </c>
      <c r="CX35" s="11">
        <f t="shared" si="154"/>
        <v>92</v>
      </c>
      <c r="CY35" s="11">
        <f t="shared" si="154"/>
        <v>8</v>
      </c>
      <c r="CZ35" s="11">
        <f t="shared" si="154"/>
        <v>0</v>
      </c>
      <c r="DA35" s="11">
        <f t="shared" si="154"/>
        <v>92</v>
      </c>
      <c r="DB35" s="11">
        <f t="shared" si="154"/>
        <v>8</v>
      </c>
      <c r="DC35" s="11">
        <f t="shared" si="154"/>
        <v>0</v>
      </c>
      <c r="DD35" s="11">
        <f t="shared" si="154"/>
        <v>84</v>
      </c>
      <c r="DE35" s="11">
        <f t="shared" si="154"/>
        <v>16</v>
      </c>
      <c r="DF35" s="11">
        <f t="shared" si="154"/>
        <v>0</v>
      </c>
      <c r="DG35" s="11">
        <f t="shared" si="154"/>
        <v>76</v>
      </c>
      <c r="DH35" s="11">
        <f t="shared" si="154"/>
        <v>24</v>
      </c>
      <c r="DI35" s="11">
        <f t="shared" si="154"/>
        <v>0</v>
      </c>
      <c r="DJ35" s="11">
        <f t="shared" si="154"/>
        <v>84</v>
      </c>
      <c r="DK35" s="11">
        <f t="shared" si="154"/>
        <v>16</v>
      </c>
      <c r="DL35" s="11">
        <f t="shared" si="154"/>
        <v>0</v>
      </c>
      <c r="DM35" s="11">
        <f t="shared" si="154"/>
        <v>92</v>
      </c>
      <c r="DN35" s="11">
        <f t="shared" si="154"/>
        <v>8</v>
      </c>
      <c r="DO35" s="11">
        <f t="shared" si="154"/>
        <v>0</v>
      </c>
      <c r="DP35" s="11">
        <f t="shared" si="154"/>
        <v>80</v>
      </c>
      <c r="DQ35" s="11">
        <f t="shared" si="154"/>
        <v>20</v>
      </c>
      <c r="DR35" s="11">
        <f t="shared" si="154"/>
        <v>0</v>
      </c>
      <c r="DS35" s="11">
        <f t="shared" si="154"/>
        <v>84</v>
      </c>
      <c r="DT35" s="11">
        <f t="shared" si="154"/>
        <v>16</v>
      </c>
      <c r="DU35" s="11">
        <f t="shared" si="154"/>
        <v>0</v>
      </c>
      <c r="DV35" s="11">
        <f t="shared" si="154"/>
        <v>76</v>
      </c>
      <c r="DW35" s="11">
        <f t="shared" si="154"/>
        <v>24</v>
      </c>
      <c r="DX35" s="11">
        <f t="shared" si="154"/>
        <v>0</v>
      </c>
      <c r="DY35" s="11">
        <f t="shared" si="154"/>
        <v>84</v>
      </c>
      <c r="DZ35" s="11">
        <f t="shared" si="154"/>
        <v>16</v>
      </c>
      <c r="EA35" s="11">
        <f t="shared" si="154"/>
        <v>0</v>
      </c>
      <c r="EB35" s="11">
        <f t="shared" ref="EB35:FK35" si="155">EB34/25%</f>
        <v>88</v>
      </c>
      <c r="EC35" s="11">
        <f t="shared" si="155"/>
        <v>12</v>
      </c>
      <c r="ED35" s="11">
        <f t="shared" si="155"/>
        <v>0</v>
      </c>
      <c r="EE35" s="11">
        <f t="shared" si="155"/>
        <v>80</v>
      </c>
      <c r="EF35" s="11">
        <f t="shared" si="155"/>
        <v>20</v>
      </c>
      <c r="EG35" s="11">
        <f t="shared" si="155"/>
        <v>0</v>
      </c>
      <c r="EH35" s="11">
        <f t="shared" si="155"/>
        <v>84</v>
      </c>
      <c r="EI35" s="11">
        <f t="shared" si="155"/>
        <v>16</v>
      </c>
      <c r="EJ35" s="11">
        <f t="shared" si="155"/>
        <v>0</v>
      </c>
      <c r="EK35" s="11">
        <f t="shared" si="155"/>
        <v>76</v>
      </c>
      <c r="EL35" s="11">
        <f t="shared" si="155"/>
        <v>24</v>
      </c>
      <c r="EM35" s="11">
        <f t="shared" si="155"/>
        <v>0</v>
      </c>
      <c r="EN35" s="11">
        <f t="shared" si="155"/>
        <v>84</v>
      </c>
      <c r="EO35" s="11">
        <f t="shared" si="155"/>
        <v>16</v>
      </c>
      <c r="EP35" s="11">
        <f t="shared" si="155"/>
        <v>0</v>
      </c>
      <c r="EQ35" s="11">
        <f t="shared" si="155"/>
        <v>80</v>
      </c>
      <c r="ER35" s="11">
        <f t="shared" si="155"/>
        <v>20</v>
      </c>
      <c r="ES35" s="11">
        <f t="shared" si="155"/>
        <v>0</v>
      </c>
      <c r="ET35" s="11">
        <f t="shared" si="155"/>
        <v>80</v>
      </c>
      <c r="EU35" s="11">
        <f t="shared" si="155"/>
        <v>20</v>
      </c>
      <c r="EV35" s="11">
        <f t="shared" si="155"/>
        <v>0</v>
      </c>
      <c r="EW35" s="11">
        <f t="shared" si="155"/>
        <v>84</v>
      </c>
      <c r="EX35" s="11">
        <f t="shared" si="155"/>
        <v>16</v>
      </c>
      <c r="EY35" s="11">
        <f t="shared" si="155"/>
        <v>0</v>
      </c>
      <c r="EZ35" s="11">
        <f t="shared" si="155"/>
        <v>76</v>
      </c>
      <c r="FA35" s="11">
        <f t="shared" si="155"/>
        <v>24</v>
      </c>
      <c r="FB35" s="11">
        <f t="shared" si="155"/>
        <v>0</v>
      </c>
      <c r="FC35" s="11">
        <f t="shared" si="155"/>
        <v>84</v>
      </c>
      <c r="FD35" s="11">
        <f t="shared" si="155"/>
        <v>16</v>
      </c>
      <c r="FE35" s="11">
        <f t="shared" si="155"/>
        <v>0</v>
      </c>
      <c r="FF35" s="11">
        <f t="shared" si="155"/>
        <v>80</v>
      </c>
      <c r="FG35" s="11">
        <f t="shared" si="155"/>
        <v>20</v>
      </c>
      <c r="FH35" s="11">
        <f t="shared" si="155"/>
        <v>0</v>
      </c>
      <c r="FI35" s="11">
        <f t="shared" si="155"/>
        <v>80</v>
      </c>
      <c r="FJ35" s="11">
        <f t="shared" si="155"/>
        <v>20</v>
      </c>
      <c r="FK35" s="11">
        <f t="shared" si="155"/>
        <v>0</v>
      </c>
    </row>
    <row r="37" spans="1:167" x14ac:dyDescent="0.25">
      <c r="B37" t="s">
        <v>264</v>
      </c>
    </row>
    <row r="38" spans="1:167" x14ac:dyDescent="0.25">
      <c r="B38" t="s">
        <v>265</v>
      </c>
      <c r="C38" t="s">
        <v>658</v>
      </c>
      <c r="D38">
        <f>(C35+F35+I35+L35+O35)/5</f>
        <v>89.6</v>
      </c>
      <c r="E38">
        <f>D38/100*25</f>
        <v>22.4</v>
      </c>
    </row>
    <row r="39" spans="1:167" x14ac:dyDescent="0.25">
      <c r="B39" t="s">
        <v>266</v>
      </c>
      <c r="C39" t="s">
        <v>658</v>
      </c>
      <c r="D39">
        <f>(D35+G35+J35+M35+P35)/5</f>
        <v>9.6</v>
      </c>
      <c r="E39">
        <f t="shared" ref="E39:E40" si="156">D39/100*25</f>
        <v>2.4</v>
      </c>
    </row>
    <row r="40" spans="1:167" x14ac:dyDescent="0.25">
      <c r="B40" t="s">
        <v>267</v>
      </c>
      <c r="C40" t="s">
        <v>658</v>
      </c>
      <c r="D40">
        <f>(E35+H35+K35+N35+Q35)/5</f>
        <v>0</v>
      </c>
      <c r="E40">
        <f t="shared" si="156"/>
        <v>0</v>
      </c>
    </row>
    <row r="42" spans="1:167" x14ac:dyDescent="0.25">
      <c r="B42" t="s">
        <v>265</v>
      </c>
      <c r="C42" t="s">
        <v>659</v>
      </c>
      <c r="D42">
        <f>(R35+U35+X35+AA35+AD35+AG35+AJ35+AM35+AP35+AS35+AV35+AY35+BB35+BE35+BH35)/15</f>
        <v>78.666666666666671</v>
      </c>
      <c r="E42">
        <f>D42/100*25</f>
        <v>19.666666666666668</v>
      </c>
    </row>
    <row r="43" spans="1:167" x14ac:dyDescent="0.25">
      <c r="B43" t="s">
        <v>266</v>
      </c>
      <c r="C43" t="s">
        <v>659</v>
      </c>
      <c r="D43">
        <f>(S35+V35+Y35+AB35+AE35+AH35+AK35+AN35+AQ35+AT35+AW35+AZ35+BC35+BF35+BI35)/15</f>
        <v>15.733333333333333</v>
      </c>
      <c r="E43">
        <f t="shared" ref="E43:E44" si="157">D43/100*25</f>
        <v>3.9333333333333331</v>
      </c>
    </row>
    <row r="44" spans="1:167" x14ac:dyDescent="0.25">
      <c r="B44" t="s">
        <v>267</v>
      </c>
      <c r="C44" t="s">
        <v>659</v>
      </c>
      <c r="D44">
        <f>(T35+W35+Z35+AC35+AF35+AI35+AL35+AO35+AR35+AU35+AX35+BA35+BD35+BG35+BJ35)/15</f>
        <v>0</v>
      </c>
      <c r="E44">
        <f t="shared" si="157"/>
        <v>0</v>
      </c>
    </row>
    <row r="46" spans="1:167" x14ac:dyDescent="0.25">
      <c r="B46" t="s">
        <v>265</v>
      </c>
      <c r="C46" t="s">
        <v>660</v>
      </c>
      <c r="D46">
        <f>(BK35+BN35+BQ35+BT35+BW35)/5</f>
        <v>86.4</v>
      </c>
      <c r="E46">
        <f>D46/100*25</f>
        <v>21.6</v>
      </c>
    </row>
    <row r="47" spans="1:167" x14ac:dyDescent="0.25">
      <c r="B47" t="s">
        <v>266</v>
      </c>
      <c r="C47" t="s">
        <v>660</v>
      </c>
      <c r="D47">
        <f>(BL35+BO35+BR35+BU35+BX35)/5</f>
        <v>14.4</v>
      </c>
      <c r="E47">
        <f t="shared" ref="E47:E48" si="158">D47/100*25</f>
        <v>3.6000000000000005</v>
      </c>
    </row>
    <row r="48" spans="1:167" x14ac:dyDescent="0.25">
      <c r="B48" t="s">
        <v>267</v>
      </c>
      <c r="C48" t="s">
        <v>660</v>
      </c>
      <c r="D48">
        <f>(BM35+BP35+BS35+BV35+BY35)/5</f>
        <v>0</v>
      </c>
      <c r="E48">
        <f t="shared" si="158"/>
        <v>0</v>
      </c>
    </row>
    <row r="50" spans="2:5" x14ac:dyDescent="0.25">
      <c r="B50" t="s">
        <v>265</v>
      </c>
      <c r="C50" t="s">
        <v>661</v>
      </c>
      <c r="D50">
        <f>(BZ35+CC35+CF35+CI35+CL35+CO35+CR35+CU35+CX35+DA35+DD35+DG35+DJ35+DM35+DP35+DS35+DV35+DY35+EB35+EE35+EH35+EK35+EN35+EQ35+ET35)/25</f>
        <v>84.64</v>
      </c>
      <c r="E50">
        <f>D50/100*25</f>
        <v>21.16</v>
      </c>
    </row>
    <row r="51" spans="2:5" x14ac:dyDescent="0.25">
      <c r="B51" t="s">
        <v>266</v>
      </c>
      <c r="C51" t="s">
        <v>661</v>
      </c>
      <c r="D51">
        <f>(CA35+CD35+CG35+CJ35+CM35+CP35+CS35+CV35+CY35+DB35+DE35+DH35+DK35+DN35+DQ35+DT35+DW35+DZ35+EC35+EF35+EI35+EL35+EO35+ER35+EU35)/25</f>
        <v>15.52</v>
      </c>
      <c r="E51">
        <f t="shared" ref="E51:E52" si="159">D51/100*25</f>
        <v>3.88</v>
      </c>
    </row>
    <row r="52" spans="2:5" x14ac:dyDescent="0.25">
      <c r="B52" t="s">
        <v>267</v>
      </c>
      <c r="C52" t="s">
        <v>661</v>
      </c>
      <c r="D52">
        <f>(CB35+CE35+CH35+CK35+CN35+CQ35+CT35+CW35+CZ35+DC35+DF35+DI35+DL35+DO35+DR35+DU35+DX35+EA35+ED35+EG35+EJ35+EM35+EP35+ES35+EV35)/25</f>
        <v>0</v>
      </c>
      <c r="E52">
        <f t="shared" si="159"/>
        <v>0</v>
      </c>
    </row>
    <row r="54" spans="2:5" x14ac:dyDescent="0.25">
      <c r="B54" t="s">
        <v>265</v>
      </c>
      <c r="C54" t="s">
        <v>662</v>
      </c>
      <c r="D54">
        <f>(EW35+EZ35+FC35+FF35+FI35)/5</f>
        <v>80.8</v>
      </c>
      <c r="E54">
        <f>D54/100*25</f>
        <v>20.2</v>
      </c>
    </row>
    <row r="55" spans="2:5" x14ac:dyDescent="0.25">
      <c r="B55" t="s">
        <v>266</v>
      </c>
      <c r="C55" t="s">
        <v>662</v>
      </c>
      <c r="D55">
        <f>(EX35+FA35+FD35+FG35+FJ35)/5</f>
        <v>19.2</v>
      </c>
      <c r="E55">
        <f t="shared" ref="E55:E56" si="160">D55/100*25</f>
        <v>4.8</v>
      </c>
    </row>
    <row r="56" spans="2:5" x14ac:dyDescent="0.25">
      <c r="B56" t="s">
        <v>267</v>
      </c>
      <c r="C56" t="s">
        <v>662</v>
      </c>
      <c r="D56">
        <f>(EY35+FB35+FE35+FH35+FK35)/5</f>
        <v>0</v>
      </c>
      <c r="E56">
        <f t="shared" si="160"/>
        <v>0</v>
      </c>
    </row>
  </sheetData>
  <mergeCells count="136">
    <mergeCell ref="EW7:EY7"/>
    <mergeCell ref="EZ7:FB7"/>
    <mergeCell ref="FC7:FE7"/>
    <mergeCell ref="FF7:FH7"/>
    <mergeCell ref="FI7:FK7"/>
    <mergeCell ref="A35:B35"/>
    <mergeCell ref="EE7:EG7"/>
    <mergeCell ref="EH7:EJ7"/>
    <mergeCell ref="EK7:EM7"/>
    <mergeCell ref="EN7:EP7"/>
    <mergeCell ref="EQ7:ES7"/>
    <mergeCell ref="ET7:EV7"/>
    <mergeCell ref="DM7:DO7"/>
    <mergeCell ref="DP7:DR7"/>
    <mergeCell ref="DS7:DU7"/>
    <mergeCell ref="DV7:DX7"/>
    <mergeCell ref="DY7:EA7"/>
    <mergeCell ref="EB7:ED7"/>
    <mergeCell ref="CU7:CW7"/>
    <mergeCell ref="CX7:CZ7"/>
    <mergeCell ref="DA7:DC7"/>
    <mergeCell ref="DD7:DF7"/>
    <mergeCell ref="DG7:DI7"/>
    <mergeCell ref="DJ7:DL7"/>
    <mergeCell ref="AM7:AO7"/>
    <mergeCell ref="AP7:AR7"/>
    <mergeCell ref="CC7:CE7"/>
    <mergeCell ref="CF7:CH7"/>
    <mergeCell ref="CI7:CK7"/>
    <mergeCell ref="CL7:CN7"/>
    <mergeCell ref="CO7:CQ7"/>
    <mergeCell ref="CR7:CT7"/>
    <mergeCell ref="BK7:BM7"/>
    <mergeCell ref="BN7:BP7"/>
    <mergeCell ref="BQ7:BS7"/>
    <mergeCell ref="BT7:BV7"/>
    <mergeCell ref="BW7:BY7"/>
    <mergeCell ref="BZ7:CB7"/>
    <mergeCell ref="AV7:AX7"/>
    <mergeCell ref="AY7:BA7"/>
    <mergeCell ref="BB7:BD7"/>
    <mergeCell ref="BE7:BG7"/>
    <mergeCell ref="BH7:BJ7"/>
    <mergeCell ref="CR6:CT6"/>
    <mergeCell ref="CU6:CW6"/>
    <mergeCell ref="CX6:CZ6"/>
    <mergeCell ref="DA6:DC6"/>
    <mergeCell ref="BE6:BG6"/>
    <mergeCell ref="BH6:BJ6"/>
    <mergeCell ref="BK6:BM6"/>
    <mergeCell ref="BN6:BP6"/>
    <mergeCell ref="BQ6:BS6"/>
    <mergeCell ref="CL6:CN6"/>
    <mergeCell ref="BZ6:CB6"/>
    <mergeCell ref="CC6:CE6"/>
    <mergeCell ref="CF6:CH6"/>
    <mergeCell ref="CI6:CK6"/>
    <mergeCell ref="CO6:CQ6"/>
    <mergeCell ref="C7:E7"/>
    <mergeCell ref="F7:H7"/>
    <mergeCell ref="I7:K7"/>
    <mergeCell ref="L7:N7"/>
    <mergeCell ref="O7:Q7"/>
    <mergeCell ref="R7:T7"/>
    <mergeCell ref="U7:W7"/>
    <mergeCell ref="X7:Z7"/>
    <mergeCell ref="EN6:EP6"/>
    <mergeCell ref="DV6:DX6"/>
    <mergeCell ref="DY6:EA6"/>
    <mergeCell ref="EB6:ED6"/>
    <mergeCell ref="EE6:EG6"/>
    <mergeCell ref="AS6:AU6"/>
    <mergeCell ref="BT6:BV6"/>
    <mergeCell ref="BW6:BY6"/>
    <mergeCell ref="AV6:AX6"/>
    <mergeCell ref="AY6:BA6"/>
    <mergeCell ref="BB6:BD6"/>
    <mergeCell ref="EH6:EJ6"/>
    <mergeCell ref="EK6:EM6"/>
    <mergeCell ref="DD6:DF6"/>
    <mergeCell ref="DG6:DI6"/>
    <mergeCell ref="AS7:AU7"/>
    <mergeCell ref="DJ6:DL6"/>
    <mergeCell ref="DM6:DO6"/>
    <mergeCell ref="DP6:DR6"/>
    <mergeCell ref="EH4:EV4"/>
    <mergeCell ref="EW4:FK4"/>
    <mergeCell ref="DS4:EG4"/>
    <mergeCell ref="DS5:EG5"/>
    <mergeCell ref="EH5:EV5"/>
    <mergeCell ref="EW5:FK5"/>
    <mergeCell ref="FF6:FH6"/>
    <mergeCell ref="FI6:FK6"/>
    <mergeCell ref="EQ6:ES6"/>
    <mergeCell ref="ET6:EV6"/>
    <mergeCell ref="EW6:EY6"/>
    <mergeCell ref="EZ6:FB6"/>
    <mergeCell ref="FC6:FE6"/>
    <mergeCell ref="DS6:DU6"/>
    <mergeCell ref="C5:Q5"/>
    <mergeCell ref="R5:AF5"/>
    <mergeCell ref="AG5:AU5"/>
    <mergeCell ref="AV5:BJ5"/>
    <mergeCell ref="BK5:BY5"/>
    <mergeCell ref="BZ5:CN5"/>
    <mergeCell ref="CO5:DC5"/>
    <mergeCell ref="DD5:DR5"/>
    <mergeCell ref="AS4:BJ4"/>
    <mergeCell ref="BK4:BY4"/>
    <mergeCell ref="BZ4:CN4"/>
    <mergeCell ref="CO4:DC4"/>
    <mergeCell ref="DD4:DR4"/>
    <mergeCell ref="A2:Q2"/>
    <mergeCell ref="A4:A8"/>
    <mergeCell ref="B4:B8"/>
    <mergeCell ref="C4:Q4"/>
    <mergeCell ref="R4:Z4"/>
    <mergeCell ref="AA4:AR4"/>
    <mergeCell ref="X6:Z6"/>
    <mergeCell ref="AA6:AC6"/>
    <mergeCell ref="AD6:AF6"/>
    <mergeCell ref="AG6:AI6"/>
    <mergeCell ref="C6:E6"/>
    <mergeCell ref="F6:H6"/>
    <mergeCell ref="I6:K6"/>
    <mergeCell ref="L6:N6"/>
    <mergeCell ref="O6:Q6"/>
    <mergeCell ref="R6:T6"/>
    <mergeCell ref="U6:W6"/>
    <mergeCell ref="AJ6:AL6"/>
    <mergeCell ref="AM6:AO6"/>
    <mergeCell ref="AP6:AR6"/>
    <mergeCell ref="AA7:AC7"/>
    <mergeCell ref="AD7:AF7"/>
    <mergeCell ref="AG7:AI7"/>
    <mergeCell ref="AJ7:AL7"/>
  </mergeCells>
  <pageMargins left="0.7" right="0.7" top="0.75" bottom="0.75" header="0.3" footer="0.3"/>
  <pageSetup paperSize="9" scale="30" orientation="landscape" r:id="rId1"/>
  <colBreaks count="1" manualBreakCount="1">
    <brk id="4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Ботақан</vt:lpstr>
      <vt:lpstr>ЕРКЕМАЙ</vt:lpstr>
      <vt:lpstr>Алақай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2026-06-30T12:16:05Z</dcterms:modified>
</cp:coreProperties>
</file>